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2CA6077E-5EEF-435B-A916-0AC621416814}" xr6:coauthVersionLast="43" xr6:coauthVersionMax="43" xr10:uidLastSave="{00000000-0000-0000-0000-000000000000}"/>
  <bookViews>
    <workbookView xWindow="-120" yWindow="-120" windowWidth="29040" windowHeight="15840" xr2:uid="{D6C1B841-5E83-4FC5-94A2-CABFC1DA86CB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1" l="1"/>
  <c r="K46" i="1" s="1"/>
  <c r="F46" i="1"/>
  <c r="G46" i="1" s="1"/>
  <c r="J45" i="1"/>
  <c r="K45" i="1" s="1"/>
  <c r="G45" i="1"/>
  <c r="F45" i="1"/>
  <c r="K44" i="1"/>
  <c r="J44" i="1"/>
  <c r="F44" i="1"/>
  <c r="G44" i="1" s="1"/>
  <c r="J43" i="1"/>
  <c r="K43" i="1" s="1"/>
  <c r="F43" i="1"/>
  <c r="G43" i="1" s="1"/>
  <c r="J42" i="1"/>
  <c r="K42" i="1" s="1"/>
  <c r="G42" i="1"/>
  <c r="F42" i="1"/>
  <c r="K41" i="1"/>
  <c r="J41" i="1"/>
  <c r="F41" i="1"/>
  <c r="G41" i="1" s="1"/>
  <c r="J40" i="1"/>
  <c r="K40" i="1" s="1"/>
  <c r="F40" i="1"/>
  <c r="G40" i="1" s="1"/>
  <c r="J39" i="1"/>
  <c r="K39" i="1" s="1"/>
  <c r="G39" i="1"/>
  <c r="F39" i="1"/>
  <c r="K38" i="1"/>
  <c r="J38" i="1"/>
  <c r="F38" i="1"/>
  <c r="G38" i="1" s="1"/>
  <c r="J37" i="1"/>
  <c r="K37" i="1" s="1"/>
  <c r="F37" i="1"/>
  <c r="G37" i="1" s="1"/>
  <c r="J36" i="1"/>
  <c r="K36" i="1" s="1"/>
  <c r="G36" i="1"/>
  <c r="F36" i="1"/>
  <c r="K35" i="1"/>
  <c r="J35" i="1"/>
  <c r="F35" i="1"/>
  <c r="G35" i="1" s="1"/>
  <c r="J34" i="1"/>
  <c r="K34" i="1" s="1"/>
  <c r="F34" i="1"/>
  <c r="G34" i="1" s="1"/>
  <c r="J33" i="1"/>
  <c r="K33" i="1" s="1"/>
  <c r="G33" i="1"/>
  <c r="F33" i="1"/>
  <c r="K32" i="1"/>
  <c r="J32" i="1"/>
  <c r="F32" i="1"/>
  <c r="G32" i="1" s="1"/>
  <c r="J31" i="1"/>
  <c r="K31" i="1" s="1"/>
  <c r="F31" i="1"/>
  <c r="G31" i="1" s="1"/>
  <c r="J30" i="1"/>
  <c r="K30" i="1" s="1"/>
  <c r="G30" i="1"/>
  <c r="F30" i="1"/>
  <c r="K29" i="1"/>
  <c r="J29" i="1"/>
  <c r="F29" i="1"/>
  <c r="G29" i="1" s="1"/>
  <c r="J28" i="1"/>
  <c r="K28" i="1" s="1"/>
  <c r="F28" i="1"/>
  <c r="G28" i="1" s="1"/>
  <c r="J27" i="1"/>
  <c r="K27" i="1" s="1"/>
  <c r="G27" i="1"/>
  <c r="F27" i="1"/>
  <c r="K26" i="1"/>
  <c r="J26" i="1"/>
  <c r="F26" i="1"/>
  <c r="G26" i="1" s="1"/>
  <c r="J25" i="1"/>
  <c r="K25" i="1" s="1"/>
  <c r="F25" i="1"/>
  <c r="G25" i="1" s="1"/>
  <c r="J24" i="1"/>
  <c r="K24" i="1" s="1"/>
  <c r="G24" i="1"/>
  <c r="F24" i="1"/>
  <c r="K23" i="1"/>
  <c r="J23" i="1"/>
  <c r="F23" i="1"/>
  <c r="G23" i="1" s="1"/>
  <c r="J22" i="1"/>
  <c r="K22" i="1" s="1"/>
  <c r="F22" i="1"/>
  <c r="G22" i="1" s="1"/>
  <c r="J21" i="1"/>
  <c r="K21" i="1" s="1"/>
  <c r="G21" i="1"/>
  <c r="F21" i="1"/>
  <c r="K20" i="1"/>
  <c r="J20" i="1"/>
  <c r="F20" i="1"/>
  <c r="G20" i="1" s="1"/>
  <c r="J19" i="1"/>
  <c r="K19" i="1" s="1"/>
  <c r="F19" i="1"/>
  <c r="G19" i="1" s="1"/>
  <c r="J18" i="1"/>
  <c r="K18" i="1" s="1"/>
  <c r="G18" i="1"/>
  <c r="F18" i="1"/>
  <c r="K17" i="1"/>
  <c r="J17" i="1"/>
  <c r="F17" i="1"/>
  <c r="G17" i="1" s="1"/>
  <c r="J16" i="1"/>
  <c r="K16" i="1" s="1"/>
  <c r="F16" i="1"/>
  <c r="G16" i="1" s="1"/>
  <c r="J15" i="1"/>
  <c r="K15" i="1" s="1"/>
  <c r="G15" i="1"/>
  <c r="F15" i="1"/>
  <c r="K14" i="1"/>
  <c r="J14" i="1"/>
  <c r="F14" i="1"/>
  <c r="G14" i="1" s="1"/>
  <c r="J13" i="1"/>
  <c r="K13" i="1" s="1"/>
  <c r="F13" i="1"/>
  <c r="G13" i="1" s="1"/>
  <c r="J12" i="1"/>
  <c r="K12" i="1" s="1"/>
  <c r="G12" i="1"/>
  <c r="F12" i="1"/>
  <c r="K11" i="1"/>
  <c r="J11" i="1"/>
  <c r="F11" i="1"/>
  <c r="G11" i="1" s="1"/>
  <c r="J10" i="1"/>
  <c r="K10" i="1" s="1"/>
  <c r="F10" i="1"/>
  <c r="G10" i="1" s="1"/>
  <c r="J9" i="1"/>
  <c r="K9" i="1" s="1"/>
  <c r="G9" i="1"/>
  <c r="F9" i="1"/>
  <c r="K8" i="1"/>
  <c r="J8" i="1"/>
  <c r="F8" i="1"/>
  <c r="G8" i="1" s="1"/>
  <c r="J7" i="1"/>
  <c r="K7" i="1" s="1"/>
  <c r="F7" i="1"/>
  <c r="G7" i="1" s="1"/>
  <c r="J6" i="1"/>
  <c r="K6" i="1" s="1"/>
  <c r="G6" i="1"/>
  <c r="F6" i="1"/>
  <c r="K5" i="1"/>
  <c r="J5" i="1"/>
  <c r="F5" i="1"/>
  <c r="G5" i="1" s="1"/>
  <c r="J4" i="1"/>
  <c r="K4" i="1" s="1"/>
  <c r="F4" i="1"/>
  <c r="G4" i="1" s="1"/>
</calcChain>
</file>

<file path=xl/sharedStrings.xml><?xml version="1.0" encoding="utf-8"?>
<sst xmlns="http://schemas.openxmlformats.org/spreadsheetml/2006/main" count="23" uniqueCount="21">
  <si>
    <t>Задвижки стальные</t>
  </si>
  <si>
    <t>Наименование</t>
  </si>
  <si>
    <t>Ду(мм)</t>
  </si>
  <si>
    <t>Ру(Мра)</t>
  </si>
  <si>
    <t>Вес(кг)         легкий</t>
  </si>
  <si>
    <t>Цена(usd)</t>
  </si>
  <si>
    <t>Цена $ Красноярск</t>
  </si>
  <si>
    <t>Цена   с НДС руб.</t>
  </si>
  <si>
    <t>Вес(кг)        тяжелый</t>
  </si>
  <si>
    <t>Цена  с НДС руб.</t>
  </si>
  <si>
    <t>30с41нж</t>
    <phoneticPr fontId="0" type="noConversion"/>
  </si>
  <si>
    <t>30c941нж</t>
    <phoneticPr fontId="0" type="noConversion"/>
  </si>
  <si>
    <t>30с64нж</t>
    <phoneticPr fontId="0" type="noConversion"/>
  </si>
  <si>
    <t>30с964нж</t>
  </si>
  <si>
    <t>30с15нж</t>
    <phoneticPr fontId="0" type="noConversion"/>
  </si>
  <si>
    <t>30с915нж</t>
    <phoneticPr fontId="0" type="noConversion"/>
  </si>
  <si>
    <t>30с927нж</t>
    <phoneticPr fontId="0" type="noConversion"/>
  </si>
  <si>
    <t>Главные материалы литья: от Ду50 - 300мм из 20л, Ду 300 -1200 из стали 20</t>
  </si>
  <si>
    <t>Диск из 20л/20 с наплавкой из нерж. стали</t>
  </si>
  <si>
    <t>Втулка - латунь</t>
  </si>
  <si>
    <t>Шпиндель -   20Х13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</si>
</sst>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C09]#,##0"/>
    <numFmt numFmtId="165" formatCode="[$$-1009]#,##0"/>
    <numFmt numFmtId="166" formatCode="#,##0_р_."/>
    <numFmt numFmtId="167" formatCode="0.0_ "/>
    <numFmt numFmtId="168" formatCode="#,##0\ [$₽-419]"/>
  </numFmts>
  <fonts count="9">
    <font>
      <sz val="11"/>
      <color theme="1"/>
      <name val="Calibri"/>
      <family val="2"/>
      <charset val="204"/>
      <scheme val="minor"/>
    </font>
    <font>
      <sz val="12"/>
      <name val="宋体"/>
      <charset val="134"/>
    </font>
    <font>
      <b/>
      <sz val="16"/>
      <color indexed="9"/>
      <name val="Arial"/>
      <family val="2"/>
      <charset val="204"/>
    </font>
    <font>
      <b/>
      <sz val="14"/>
      <color indexed="9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3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6" fontId="7" fillId="4" borderId="8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66" fontId="7" fillId="4" borderId="13" xfId="1" applyNumberFormat="1" applyFont="1" applyFill="1" applyBorder="1" applyAlignment="1">
      <alignment horizontal="center" vertical="center"/>
    </xf>
    <xf numFmtId="166" fontId="7" fillId="4" borderId="3" xfId="1" applyNumberFormat="1" applyFont="1" applyFill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6" xfId="1" applyBorder="1" applyAlignment="1">
      <alignment horizontal="center"/>
    </xf>
    <xf numFmtId="0" fontId="6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166" fontId="7" fillId="4" borderId="18" xfId="1" applyNumberFormat="1" applyFont="1" applyFill="1" applyBorder="1" applyAlignment="1">
      <alignment horizontal="center" vertical="center"/>
    </xf>
    <xf numFmtId="166" fontId="7" fillId="4" borderId="20" xfId="1" applyNumberFormat="1" applyFont="1" applyFill="1" applyBorder="1" applyAlignment="1">
      <alignment horizontal="center" vertical="center"/>
    </xf>
    <xf numFmtId="167" fontId="7" fillId="0" borderId="7" xfId="1" applyNumberFormat="1" applyFont="1" applyBorder="1" applyAlignment="1">
      <alignment horizontal="center" vertical="center"/>
    </xf>
    <xf numFmtId="167" fontId="7" fillId="0" borderId="14" xfId="1" applyNumberFormat="1" applyFont="1" applyBorder="1" applyAlignment="1">
      <alignment horizontal="center" vertical="center"/>
    </xf>
    <xf numFmtId="167" fontId="7" fillId="0" borderId="19" xfId="1" applyNumberFormat="1" applyFont="1" applyBorder="1" applyAlignment="1">
      <alignment horizontal="center" vertic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8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12" xfId="1" xr:uid="{06E6242E-9239-4151-B923-7C881A335F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508061</xdr:colOff>
      <xdr:row>3</xdr:row>
      <xdr:rowOff>147729</xdr:rowOff>
    </xdr:from>
    <xdr:to>
      <xdr:col>13</xdr:col>
      <xdr:colOff>142875</xdr:colOff>
      <xdr:row>10</xdr:row>
      <xdr:rowOff>28575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50C62E2-CFBB-41A0-A103-EC1037BE3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89661" y="1205004"/>
          <a:ext cx="854014" cy="1281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460436</xdr:colOff>
      <xdr:row>10</xdr:row>
      <xdr:rowOff>167474</xdr:rowOff>
    </xdr:from>
    <xdr:to>
      <xdr:col>13</xdr:col>
      <xdr:colOff>95250</xdr:colOff>
      <xdr:row>16</xdr:row>
      <xdr:rowOff>246954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C074815-EE12-4E5A-98A1-9F61FF7E0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42036" y="2624924"/>
          <a:ext cx="854014" cy="1279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457664</xdr:colOff>
      <xdr:row>17</xdr:row>
      <xdr:rowOff>180975</xdr:rowOff>
    </xdr:from>
    <xdr:to>
      <xdr:col>13</xdr:col>
      <xdr:colOff>91550</xdr:colOff>
      <xdr:row>24</xdr:row>
      <xdr:rowOff>60430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7026DD39-D306-4456-9AB2-404EA5BE6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9264" y="4095750"/>
          <a:ext cx="853086" cy="1279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486687</xdr:colOff>
      <xdr:row>25</xdr:row>
      <xdr:rowOff>38100</xdr:rowOff>
    </xdr:from>
    <xdr:to>
      <xdr:col>12</xdr:col>
      <xdr:colOff>581024</xdr:colOff>
      <xdr:row>31</xdr:row>
      <xdr:rowOff>155</xdr:rowOff>
    </xdr:to>
    <xdr:pic>
      <xdr:nvPicPr>
        <xdr:cNvPr id="5" name="Рисунок 1">
          <a:extLst>
            <a:ext uri="{FF2B5EF4-FFF2-40B4-BE49-F238E27FC236}">
              <a16:creationId xmlns:a16="http://schemas.microsoft.com/office/drawing/2014/main" id="{86F062F1-D56A-4957-A06E-4FD5CAACC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68287" y="5553075"/>
          <a:ext cx="703937" cy="1162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30</xdr:row>
      <xdr:rowOff>191167</xdr:rowOff>
    </xdr:from>
    <xdr:to>
      <xdr:col>13</xdr:col>
      <xdr:colOff>43461</xdr:colOff>
      <xdr:row>37</xdr:row>
      <xdr:rowOff>69288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id="{D9C877E6-D427-484A-BE16-254027822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91175" y="6706267"/>
          <a:ext cx="853086" cy="1278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37</xdr:row>
      <xdr:rowOff>89679</xdr:rowOff>
    </xdr:from>
    <xdr:to>
      <xdr:col>12</xdr:col>
      <xdr:colOff>495300</xdr:colOff>
      <xdr:row>40</xdr:row>
      <xdr:rowOff>4233</xdr:rowOff>
    </xdr:to>
    <xdr:pic>
      <xdr:nvPicPr>
        <xdr:cNvPr id="7" name="Рисунок 1">
          <a:extLst>
            <a:ext uri="{FF2B5EF4-FFF2-40B4-BE49-F238E27FC236}">
              <a16:creationId xmlns:a16="http://schemas.microsoft.com/office/drawing/2014/main" id="{81007D5F-E7A8-4664-A2F4-7DC8E8520A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30" r="14027" b="16007"/>
        <a:stretch/>
      </xdr:blipFill>
      <xdr:spPr bwMode="auto">
        <a:xfrm>
          <a:off x="5838825" y="8004954"/>
          <a:ext cx="447675" cy="733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390525</xdr:colOff>
      <xdr:row>40</xdr:row>
      <xdr:rowOff>104775</xdr:rowOff>
    </xdr:from>
    <xdr:to>
      <xdr:col>13</xdr:col>
      <xdr:colOff>123964</xdr:colOff>
      <xdr:row>45</xdr:row>
      <xdr:rowOff>57289</xdr:rowOff>
    </xdr:to>
    <xdr:pic>
      <xdr:nvPicPr>
        <xdr:cNvPr id="8" name="Рисунок 1">
          <a:extLst>
            <a:ext uri="{FF2B5EF4-FFF2-40B4-BE49-F238E27FC236}">
              <a16:creationId xmlns:a16="http://schemas.microsoft.com/office/drawing/2014/main" id="{8C6FC5F1-EB33-40F8-9A86-011841DE3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2125" y="8839200"/>
          <a:ext cx="952639" cy="952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Детали трубопровода"/>
      <sheetName val="Задвижки стальные "/>
      <sheetName val="Задвижки шиберные FVe-GVK"/>
      <sheetName val="Задвижки шиберные FV-GVK"/>
      <sheetName val="Задвижки с обрез. клином FV-GV"/>
      <sheetName val="Затворы  поворотные FV-BF"/>
      <sheetName val="Затворы поворотные FVe-BF"/>
      <sheetName val="Затворы 3х Эксцентриковые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6690-36EC-4076-9A61-D1A5C16E5CF6}">
  <dimension ref="A1:N54"/>
  <sheetViews>
    <sheetView tabSelected="1" topLeftCell="A16" workbookViewId="0">
      <selection activeCell="L4" sqref="L4:N46"/>
    </sheetView>
  </sheetViews>
  <sheetFormatPr defaultColWidth="9.140625" defaultRowHeight="14.25"/>
  <cols>
    <col min="1" max="1" width="18.42578125" style="49" customWidth="1"/>
    <col min="2" max="3" width="9.140625" style="49"/>
    <col min="4" max="4" width="6.5703125" style="49" bestFit="1" customWidth="1"/>
    <col min="5" max="5" width="11.140625" style="49" hidden="1" customWidth="1"/>
    <col min="6" max="6" width="10.28515625" style="48" hidden="1" customWidth="1"/>
    <col min="7" max="7" width="13.140625" style="49" customWidth="1"/>
    <col min="8" max="8" width="8.140625" style="49" bestFit="1" customWidth="1"/>
    <col min="9" max="9" width="8.85546875" style="49" hidden="1" customWidth="1"/>
    <col min="10" max="10" width="10.28515625" style="48" hidden="1" customWidth="1"/>
    <col min="11" max="11" width="13.140625" style="49" customWidth="1"/>
    <col min="12" max="16384" width="9.140625" style="2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43.5" customHeight="1" thickBo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5" t="s">
        <v>7</v>
      </c>
      <c r="H3" s="5" t="s">
        <v>8</v>
      </c>
      <c r="I3" s="4" t="s">
        <v>5</v>
      </c>
      <c r="J3" s="6" t="s">
        <v>6</v>
      </c>
      <c r="K3" s="5" t="s">
        <v>9</v>
      </c>
      <c r="L3" s="7"/>
      <c r="M3" s="8"/>
      <c r="N3" s="9"/>
    </row>
    <row r="4" spans="1:14" ht="15.75" thickBot="1">
      <c r="A4" s="10" t="s">
        <v>10</v>
      </c>
      <c r="B4" s="11">
        <v>50</v>
      </c>
      <c r="C4" s="12">
        <v>1.6</v>
      </c>
      <c r="D4" s="11">
        <v>12</v>
      </c>
      <c r="E4" s="11">
        <v>29.7</v>
      </c>
      <c r="F4" s="13">
        <f>E4*1.6*1.05</f>
        <v>49.896000000000008</v>
      </c>
      <c r="G4" s="14">
        <f>F4*'[1]Содержание '!$C$3</f>
        <v>3492.7200000000007</v>
      </c>
      <c r="H4" s="11">
        <v>14</v>
      </c>
      <c r="I4" s="11">
        <v>32.700000000000003</v>
      </c>
      <c r="J4" s="15">
        <f>I4*1.6*1.05</f>
        <v>54.936000000000007</v>
      </c>
      <c r="K4" s="16">
        <f>J4*'[1]Содержание '!$C$3</f>
        <v>3845.5200000000004</v>
      </c>
      <c r="L4" s="17"/>
      <c r="M4" s="18"/>
      <c r="N4" s="19"/>
    </row>
    <row r="5" spans="1:14" ht="15.75" thickBot="1">
      <c r="A5" s="20"/>
      <c r="B5" s="21">
        <v>80</v>
      </c>
      <c r="C5" s="22"/>
      <c r="D5" s="21">
        <v>19</v>
      </c>
      <c r="E5" s="21">
        <v>46</v>
      </c>
      <c r="F5" s="13">
        <f t="shared" ref="F5:F46" si="0">E5*1.6*1.05</f>
        <v>77.280000000000015</v>
      </c>
      <c r="G5" s="23">
        <f>F5*'[1]Содержание '!$C$3</f>
        <v>5409.6000000000013</v>
      </c>
      <c r="H5" s="21">
        <v>22</v>
      </c>
      <c r="I5" s="21">
        <v>51.4</v>
      </c>
      <c r="J5" s="15">
        <f t="shared" ref="J5:J46" si="1">I5*1.6*1.05</f>
        <v>86.352000000000018</v>
      </c>
      <c r="K5" s="24">
        <f>J5*'[1]Содержание '!$C$3</f>
        <v>6044.6400000000012</v>
      </c>
      <c r="L5" s="25"/>
      <c r="M5" s="26"/>
      <c r="N5" s="27"/>
    </row>
    <row r="6" spans="1:14" ht="15.75" thickBot="1">
      <c r="A6" s="20"/>
      <c r="B6" s="21">
        <v>100</v>
      </c>
      <c r="C6" s="22"/>
      <c r="D6" s="21">
        <v>27</v>
      </c>
      <c r="E6" s="21">
        <v>61.3</v>
      </c>
      <c r="F6" s="13">
        <f t="shared" si="0"/>
        <v>102.98400000000001</v>
      </c>
      <c r="G6" s="23">
        <f>F6*'[1]Содержание '!$C$3</f>
        <v>7208.880000000001</v>
      </c>
      <c r="H6" s="21">
        <v>31</v>
      </c>
      <c r="I6" s="21">
        <v>71.599999999999994</v>
      </c>
      <c r="J6" s="15">
        <f t="shared" si="1"/>
        <v>120.28800000000001</v>
      </c>
      <c r="K6" s="24">
        <f>J6*'[1]Содержание '!$C$3</f>
        <v>8420.16</v>
      </c>
      <c r="L6" s="25"/>
      <c r="M6" s="26"/>
      <c r="N6" s="27"/>
    </row>
    <row r="7" spans="1:14" ht="15.75" thickBot="1">
      <c r="A7" s="20"/>
      <c r="B7" s="21">
        <v>150</v>
      </c>
      <c r="C7" s="22"/>
      <c r="D7" s="21">
        <v>50</v>
      </c>
      <c r="E7" s="21">
        <v>109.4</v>
      </c>
      <c r="F7" s="13">
        <f t="shared" si="0"/>
        <v>183.79200000000003</v>
      </c>
      <c r="G7" s="23">
        <f>F7*'[1]Содержание '!$C$3</f>
        <v>12865.440000000002</v>
      </c>
      <c r="H7" s="21">
        <v>60</v>
      </c>
      <c r="I7" s="21">
        <v>126.7</v>
      </c>
      <c r="J7" s="15">
        <f t="shared" si="1"/>
        <v>212.85600000000005</v>
      </c>
      <c r="K7" s="24">
        <f>J7*'[1]Содержание '!$C$3</f>
        <v>14899.920000000004</v>
      </c>
      <c r="L7" s="25"/>
      <c r="M7" s="26"/>
      <c r="N7" s="27"/>
    </row>
    <row r="8" spans="1:14" ht="15.75" thickBot="1">
      <c r="A8" s="20"/>
      <c r="B8" s="21">
        <v>200</v>
      </c>
      <c r="C8" s="22"/>
      <c r="D8" s="21">
        <v>78</v>
      </c>
      <c r="E8" s="21">
        <v>166.7</v>
      </c>
      <c r="F8" s="13">
        <f t="shared" si="0"/>
        <v>280.05599999999998</v>
      </c>
      <c r="G8" s="23">
        <f>F8*'[1]Содержание '!$C$3</f>
        <v>19603.919999999998</v>
      </c>
      <c r="H8" s="21">
        <v>90</v>
      </c>
      <c r="I8" s="21">
        <v>192.3</v>
      </c>
      <c r="J8" s="15">
        <f t="shared" si="1"/>
        <v>323.06400000000008</v>
      </c>
      <c r="K8" s="24">
        <f>J8*'[1]Содержание '!$C$3</f>
        <v>22614.480000000007</v>
      </c>
      <c r="L8" s="25"/>
      <c r="M8" s="26"/>
      <c r="N8" s="27"/>
    </row>
    <row r="9" spans="1:14" ht="15.75" thickBot="1">
      <c r="A9" s="20"/>
      <c r="B9" s="21">
        <v>250</v>
      </c>
      <c r="C9" s="22"/>
      <c r="D9" s="21">
        <v>110</v>
      </c>
      <c r="E9" s="21">
        <v>216</v>
      </c>
      <c r="F9" s="13">
        <f t="shared" si="0"/>
        <v>362.88000000000005</v>
      </c>
      <c r="G9" s="23">
        <f>F9*'[1]Содержание '!$C$3</f>
        <v>25401.600000000002</v>
      </c>
      <c r="H9" s="21">
        <v>140</v>
      </c>
      <c r="I9" s="21">
        <v>305.39999999999998</v>
      </c>
      <c r="J9" s="15">
        <f t="shared" si="1"/>
        <v>513.072</v>
      </c>
      <c r="K9" s="24">
        <f>J9*'[1]Содержание '!$C$3</f>
        <v>35915.040000000001</v>
      </c>
      <c r="L9" s="25"/>
      <c r="M9" s="26"/>
      <c r="N9" s="27"/>
    </row>
    <row r="10" spans="1:14" ht="15.75" thickBot="1">
      <c r="A10" s="20"/>
      <c r="B10" s="21">
        <v>300</v>
      </c>
      <c r="C10" s="22"/>
      <c r="D10" s="21">
        <v>160</v>
      </c>
      <c r="E10" s="21">
        <v>316.2</v>
      </c>
      <c r="F10" s="13">
        <f t="shared" si="0"/>
        <v>531.21600000000001</v>
      </c>
      <c r="G10" s="23">
        <f>F10*'[1]Содержание '!$C$3</f>
        <v>37185.120000000003</v>
      </c>
      <c r="H10" s="21">
        <v>210</v>
      </c>
      <c r="I10" s="21">
        <v>445.7</v>
      </c>
      <c r="J10" s="15">
        <f t="shared" si="1"/>
        <v>748.77600000000007</v>
      </c>
      <c r="K10" s="24">
        <f>J10*'[1]Содержание '!$C$3</f>
        <v>52414.320000000007</v>
      </c>
      <c r="L10" s="25"/>
      <c r="M10" s="26"/>
      <c r="N10" s="27"/>
    </row>
    <row r="11" spans="1:14" ht="15.75" thickBot="1">
      <c r="A11" s="28"/>
      <c r="B11" s="29">
        <v>400</v>
      </c>
      <c r="C11" s="30"/>
      <c r="D11" s="29">
        <v>400</v>
      </c>
      <c r="E11" s="29">
        <v>814</v>
      </c>
      <c r="F11" s="13">
        <f t="shared" si="0"/>
        <v>1367.5200000000002</v>
      </c>
      <c r="G11" s="31">
        <f>F11*'[1]Содержание '!$C$3</f>
        <v>95726.400000000009</v>
      </c>
      <c r="H11" s="29">
        <v>500</v>
      </c>
      <c r="I11" s="29">
        <v>973</v>
      </c>
      <c r="J11" s="15">
        <f t="shared" si="1"/>
        <v>1634.6400000000003</v>
      </c>
      <c r="K11" s="32">
        <f>J11*'[1]Содержание '!$C$3</f>
        <v>114424.80000000002</v>
      </c>
      <c r="L11" s="25"/>
      <c r="M11" s="26"/>
      <c r="N11" s="27"/>
    </row>
    <row r="12" spans="1:14" ht="15.75" thickBot="1">
      <c r="A12" s="10" t="s">
        <v>11</v>
      </c>
      <c r="B12" s="11">
        <v>400</v>
      </c>
      <c r="C12" s="12">
        <v>1.6</v>
      </c>
      <c r="D12" s="11">
        <v>400</v>
      </c>
      <c r="E12" s="11">
        <v>868</v>
      </c>
      <c r="F12" s="13">
        <f t="shared" si="0"/>
        <v>1458.2400000000002</v>
      </c>
      <c r="G12" s="14">
        <f>F12*'[1]Содержание '!$C$3</f>
        <v>102076.80000000002</v>
      </c>
      <c r="H12" s="11">
        <v>500</v>
      </c>
      <c r="I12" s="11">
        <v>1022.5</v>
      </c>
      <c r="J12" s="15">
        <f t="shared" si="1"/>
        <v>1717.8000000000002</v>
      </c>
      <c r="K12" s="16">
        <f>J12*'[1]Содержание '!$C$3</f>
        <v>120246.00000000001</v>
      </c>
      <c r="L12" s="25"/>
      <c r="M12" s="26"/>
      <c r="N12" s="27"/>
    </row>
    <row r="13" spans="1:14" ht="15.75" thickBot="1">
      <c r="A13" s="20"/>
      <c r="B13" s="21">
        <v>500</v>
      </c>
      <c r="C13" s="22"/>
      <c r="D13" s="21">
        <v>650</v>
      </c>
      <c r="E13" s="21">
        <v>1416</v>
      </c>
      <c r="F13" s="13">
        <f t="shared" si="0"/>
        <v>2378.88</v>
      </c>
      <c r="G13" s="23">
        <f>F13*'[1]Содержание '!$C$3</f>
        <v>166521.60000000001</v>
      </c>
      <c r="H13" s="21">
        <v>750</v>
      </c>
      <c r="I13" s="21">
        <v>1577.8</v>
      </c>
      <c r="J13" s="15">
        <f t="shared" si="1"/>
        <v>2650.7040000000002</v>
      </c>
      <c r="K13" s="24">
        <f>J13*'[1]Содержание '!$C$3</f>
        <v>185549.28</v>
      </c>
      <c r="L13" s="25"/>
      <c r="M13" s="26"/>
      <c r="N13" s="27"/>
    </row>
    <row r="14" spans="1:14" ht="15.75" thickBot="1">
      <c r="A14" s="20"/>
      <c r="B14" s="21">
        <v>600</v>
      </c>
      <c r="C14" s="22"/>
      <c r="D14" s="21">
        <v>900</v>
      </c>
      <c r="E14" s="21">
        <v>1947</v>
      </c>
      <c r="F14" s="13">
        <f t="shared" si="0"/>
        <v>3270.9600000000005</v>
      </c>
      <c r="G14" s="23">
        <f>F14*'[1]Содержание '!$C$3</f>
        <v>228967.20000000004</v>
      </c>
      <c r="H14" s="21">
        <v>1050</v>
      </c>
      <c r="I14" s="21">
        <v>2008</v>
      </c>
      <c r="J14" s="15">
        <f t="shared" si="1"/>
        <v>3373.4400000000005</v>
      </c>
      <c r="K14" s="24">
        <f>J14*'[1]Содержание '!$C$3</f>
        <v>236140.80000000005</v>
      </c>
      <c r="L14" s="25"/>
      <c r="M14" s="26"/>
      <c r="N14" s="27"/>
    </row>
    <row r="15" spans="1:14" ht="15.75" thickBot="1">
      <c r="A15" s="20"/>
      <c r="B15" s="21">
        <v>700</v>
      </c>
      <c r="C15" s="22"/>
      <c r="D15" s="21"/>
      <c r="E15" s="21"/>
      <c r="F15" s="13">
        <f t="shared" si="0"/>
        <v>0</v>
      </c>
      <c r="G15" s="23">
        <f>F15*'[1]Содержание '!$C$3</f>
        <v>0</v>
      </c>
      <c r="H15" s="21">
        <v>1600</v>
      </c>
      <c r="I15" s="21">
        <v>2980</v>
      </c>
      <c r="J15" s="15">
        <f t="shared" si="1"/>
        <v>5006.4000000000005</v>
      </c>
      <c r="K15" s="24">
        <f>J15*'[1]Содержание '!$C$3</f>
        <v>350448.00000000006</v>
      </c>
      <c r="L15" s="25"/>
      <c r="M15" s="26"/>
      <c r="N15" s="27"/>
    </row>
    <row r="16" spans="1:14" ht="15.75" thickBot="1">
      <c r="A16" s="20"/>
      <c r="B16" s="21">
        <v>800</v>
      </c>
      <c r="C16" s="22"/>
      <c r="D16" s="21"/>
      <c r="E16" s="21"/>
      <c r="F16" s="13">
        <f t="shared" si="0"/>
        <v>0</v>
      </c>
      <c r="G16" s="23">
        <f>F16*'[1]Содержание '!$C$3</f>
        <v>0</v>
      </c>
      <c r="H16" s="21">
        <v>2100</v>
      </c>
      <c r="I16" s="21">
        <v>4140</v>
      </c>
      <c r="J16" s="15">
        <f t="shared" si="1"/>
        <v>6955.2000000000007</v>
      </c>
      <c r="K16" s="24">
        <f>J16*'[1]Содержание '!$C$3</f>
        <v>486864.00000000006</v>
      </c>
      <c r="L16" s="25"/>
      <c r="M16" s="26"/>
      <c r="N16" s="27"/>
    </row>
    <row r="17" spans="1:14" ht="20.25" customHeight="1" thickBot="1">
      <c r="A17" s="28"/>
      <c r="B17" s="29">
        <v>1000</v>
      </c>
      <c r="C17" s="30"/>
      <c r="D17" s="29">
        <v>3800</v>
      </c>
      <c r="E17" s="29">
        <v>8398</v>
      </c>
      <c r="F17" s="13">
        <f t="shared" si="0"/>
        <v>14108.640000000001</v>
      </c>
      <c r="G17" s="31">
        <f>F17*'[1]Содержание '!$C$3</f>
        <v>987604.8</v>
      </c>
      <c r="H17" s="29">
        <v>4200</v>
      </c>
      <c r="I17" s="29">
        <v>9200</v>
      </c>
      <c r="J17" s="15">
        <f t="shared" si="1"/>
        <v>15456</v>
      </c>
      <c r="K17" s="32">
        <f>J17*'[1]Содержание '!$C$3</f>
        <v>1081920</v>
      </c>
      <c r="L17" s="25"/>
      <c r="M17" s="26"/>
      <c r="N17" s="27"/>
    </row>
    <row r="18" spans="1:14" ht="15.75" thickBot="1">
      <c r="A18" s="10" t="s">
        <v>12</v>
      </c>
      <c r="B18" s="11">
        <v>50</v>
      </c>
      <c r="C18" s="12">
        <v>2.5</v>
      </c>
      <c r="D18" s="11">
        <v>15</v>
      </c>
      <c r="E18" s="11">
        <v>35.9</v>
      </c>
      <c r="F18" s="13">
        <f t="shared" si="0"/>
        <v>60.311999999999998</v>
      </c>
      <c r="G18" s="14">
        <f>F18*'[1]Содержание '!$C$3</f>
        <v>4221.84</v>
      </c>
      <c r="H18" s="11">
        <v>17</v>
      </c>
      <c r="I18" s="11">
        <v>40.200000000000003</v>
      </c>
      <c r="J18" s="15">
        <f t="shared" si="1"/>
        <v>67.536000000000016</v>
      </c>
      <c r="K18" s="16">
        <f>J18*'[1]Содержание '!$C$3</f>
        <v>4727.5200000000013</v>
      </c>
      <c r="L18" s="25"/>
      <c r="M18" s="26"/>
      <c r="N18" s="27"/>
    </row>
    <row r="19" spans="1:14" ht="15.75" thickBot="1">
      <c r="A19" s="20"/>
      <c r="B19" s="21">
        <v>80</v>
      </c>
      <c r="C19" s="22"/>
      <c r="D19" s="21">
        <v>23</v>
      </c>
      <c r="E19" s="21">
        <v>58.6</v>
      </c>
      <c r="F19" s="13">
        <f t="shared" si="0"/>
        <v>98.448000000000008</v>
      </c>
      <c r="G19" s="23">
        <f>F19*'[1]Содержание '!$C$3</f>
        <v>6891.3600000000006</v>
      </c>
      <c r="H19" s="21">
        <v>30</v>
      </c>
      <c r="I19" s="21">
        <v>66.7</v>
      </c>
      <c r="J19" s="15">
        <f t="shared" si="1"/>
        <v>112.05600000000001</v>
      </c>
      <c r="K19" s="24">
        <f>J19*'[1]Содержание '!$C$3</f>
        <v>7843.920000000001</v>
      </c>
      <c r="L19" s="25"/>
      <c r="M19" s="26"/>
      <c r="N19" s="27"/>
    </row>
    <row r="20" spans="1:14" ht="15.75" thickBot="1">
      <c r="A20" s="20"/>
      <c r="B20" s="21">
        <v>100</v>
      </c>
      <c r="C20" s="22"/>
      <c r="D20" s="21">
        <v>35</v>
      </c>
      <c r="E20" s="21">
        <v>81.8</v>
      </c>
      <c r="F20" s="13">
        <f t="shared" si="0"/>
        <v>137.42400000000001</v>
      </c>
      <c r="G20" s="23">
        <f>F20*'[1]Содержание '!$C$3</f>
        <v>9619.68</v>
      </c>
      <c r="H20" s="21">
        <v>41</v>
      </c>
      <c r="I20" s="21">
        <v>86</v>
      </c>
      <c r="J20" s="15">
        <f t="shared" si="1"/>
        <v>144.47999999999999</v>
      </c>
      <c r="K20" s="24">
        <f>J20*'[1]Содержание '!$C$3</f>
        <v>10113.599999999999</v>
      </c>
      <c r="L20" s="25"/>
      <c r="M20" s="26"/>
      <c r="N20" s="27"/>
    </row>
    <row r="21" spans="1:14" ht="15.75" thickBot="1">
      <c r="A21" s="20"/>
      <c r="B21" s="21">
        <v>150</v>
      </c>
      <c r="C21" s="22"/>
      <c r="D21" s="21">
        <v>60</v>
      </c>
      <c r="E21" s="21">
        <v>126</v>
      </c>
      <c r="F21" s="13">
        <f t="shared" si="0"/>
        <v>211.68000000000004</v>
      </c>
      <c r="G21" s="23">
        <f>F21*'[1]Содержание '!$C$3</f>
        <v>14817.600000000002</v>
      </c>
      <c r="H21" s="21">
        <v>80</v>
      </c>
      <c r="I21" s="21">
        <v>168</v>
      </c>
      <c r="J21" s="15">
        <f t="shared" si="1"/>
        <v>282.24</v>
      </c>
      <c r="K21" s="24">
        <f>J21*'[1]Содержание '!$C$3</f>
        <v>19756.8</v>
      </c>
      <c r="L21" s="25"/>
      <c r="M21" s="26"/>
      <c r="N21" s="27"/>
    </row>
    <row r="22" spans="1:14" ht="15.75" thickBot="1">
      <c r="A22" s="20"/>
      <c r="B22" s="21">
        <v>200</v>
      </c>
      <c r="C22" s="22"/>
      <c r="D22" s="21">
        <v>110</v>
      </c>
      <c r="E22" s="21">
        <v>235.5</v>
      </c>
      <c r="F22" s="13">
        <f t="shared" si="0"/>
        <v>395.64000000000004</v>
      </c>
      <c r="G22" s="23">
        <f>F22*'[1]Содержание '!$C$3</f>
        <v>27694.800000000003</v>
      </c>
      <c r="H22" s="21">
        <v>125</v>
      </c>
      <c r="I22" s="21">
        <v>248</v>
      </c>
      <c r="J22" s="15">
        <f t="shared" si="1"/>
        <v>416.64000000000004</v>
      </c>
      <c r="K22" s="24">
        <f>J22*'[1]Содержание '!$C$3</f>
        <v>29164.800000000003</v>
      </c>
      <c r="L22" s="25"/>
      <c r="M22" s="26"/>
      <c r="N22" s="27"/>
    </row>
    <row r="23" spans="1:14" ht="15.75" thickBot="1">
      <c r="A23" s="20"/>
      <c r="B23" s="21">
        <v>250</v>
      </c>
      <c r="C23" s="22"/>
      <c r="D23" s="21">
        <v>140</v>
      </c>
      <c r="E23" s="21">
        <v>340</v>
      </c>
      <c r="F23" s="13">
        <f t="shared" si="0"/>
        <v>571.20000000000005</v>
      </c>
      <c r="G23" s="23">
        <f>F23*'[1]Содержание '!$C$3</f>
        <v>39984</v>
      </c>
      <c r="H23" s="21">
        <v>195</v>
      </c>
      <c r="I23" s="21">
        <v>432.4</v>
      </c>
      <c r="J23" s="15">
        <f t="shared" si="1"/>
        <v>726.43200000000002</v>
      </c>
      <c r="K23" s="24">
        <f>J23*'[1]Содержание '!$C$3</f>
        <v>50850.239999999998</v>
      </c>
      <c r="L23" s="25"/>
      <c r="M23" s="26"/>
      <c r="N23" s="27"/>
    </row>
    <row r="24" spans="1:14" ht="15.75" thickBot="1">
      <c r="A24" s="20"/>
      <c r="B24" s="21">
        <v>300</v>
      </c>
      <c r="C24" s="22"/>
      <c r="D24" s="21">
        <v>180</v>
      </c>
      <c r="E24" s="21">
        <v>415.8</v>
      </c>
      <c r="F24" s="13">
        <f t="shared" si="0"/>
        <v>698.5440000000001</v>
      </c>
      <c r="G24" s="23">
        <f>F24*'[1]Содержание '!$C$3</f>
        <v>48898.080000000009</v>
      </c>
      <c r="H24" s="21">
        <v>230</v>
      </c>
      <c r="I24" s="21">
        <v>508</v>
      </c>
      <c r="J24" s="15">
        <f t="shared" si="1"/>
        <v>853.44</v>
      </c>
      <c r="K24" s="24">
        <f>J24*'[1]Содержание '!$C$3</f>
        <v>59740.800000000003</v>
      </c>
      <c r="L24" s="25"/>
      <c r="M24" s="26"/>
      <c r="N24" s="27"/>
    </row>
    <row r="25" spans="1:14" ht="15.75" thickBot="1">
      <c r="A25" s="28"/>
      <c r="B25" s="29">
        <v>400</v>
      </c>
      <c r="C25" s="30"/>
      <c r="D25" s="29">
        <v>500</v>
      </c>
      <c r="E25" s="29">
        <v>983</v>
      </c>
      <c r="F25" s="13">
        <f t="shared" si="0"/>
        <v>1651.4400000000003</v>
      </c>
      <c r="G25" s="31">
        <f>F25*'[1]Содержание '!$C$3</f>
        <v>115600.80000000002</v>
      </c>
      <c r="H25" s="29">
        <v>580</v>
      </c>
      <c r="I25" s="29">
        <v>1150</v>
      </c>
      <c r="J25" s="15">
        <f t="shared" si="1"/>
        <v>1932</v>
      </c>
      <c r="K25" s="32">
        <f>J25*'[1]Содержание '!$C$3</f>
        <v>135240</v>
      </c>
      <c r="L25" s="25"/>
      <c r="M25" s="26"/>
      <c r="N25" s="27"/>
    </row>
    <row r="26" spans="1:14" ht="15.75" thickBot="1">
      <c r="A26" s="10" t="s">
        <v>13</v>
      </c>
      <c r="B26" s="11">
        <v>400</v>
      </c>
      <c r="C26" s="12">
        <v>2.5</v>
      </c>
      <c r="D26" s="11">
        <v>500</v>
      </c>
      <c r="E26" s="11">
        <v>1037</v>
      </c>
      <c r="F26" s="13">
        <f t="shared" si="0"/>
        <v>1742.16</v>
      </c>
      <c r="G26" s="14">
        <f>F26*'[1]Содержание '!$C$3</f>
        <v>121951.20000000001</v>
      </c>
      <c r="H26" s="11">
        <v>580</v>
      </c>
      <c r="I26" s="11">
        <v>1200</v>
      </c>
      <c r="J26" s="15">
        <f t="shared" si="1"/>
        <v>2016</v>
      </c>
      <c r="K26" s="16">
        <f>J26*'[1]Содержание '!$C$3</f>
        <v>141120</v>
      </c>
      <c r="L26" s="25"/>
      <c r="M26" s="26"/>
      <c r="N26" s="27"/>
    </row>
    <row r="27" spans="1:14" ht="15.75" thickBot="1">
      <c r="A27" s="20"/>
      <c r="B27" s="21">
        <v>500</v>
      </c>
      <c r="C27" s="22"/>
      <c r="D27" s="21">
        <v>900</v>
      </c>
      <c r="E27" s="21">
        <v>1821</v>
      </c>
      <c r="F27" s="13">
        <f t="shared" si="0"/>
        <v>3059.2800000000007</v>
      </c>
      <c r="G27" s="23">
        <f>F27*'[1]Содержание '!$C$3</f>
        <v>214149.60000000003</v>
      </c>
      <c r="H27" s="21">
        <v>1000</v>
      </c>
      <c r="I27" s="21">
        <v>2123</v>
      </c>
      <c r="J27" s="15">
        <f t="shared" si="1"/>
        <v>3566.6400000000003</v>
      </c>
      <c r="K27" s="24">
        <f>J27*'[1]Содержание '!$C$3</f>
        <v>249664.80000000002</v>
      </c>
      <c r="L27" s="25"/>
      <c r="M27" s="26"/>
      <c r="N27" s="27"/>
    </row>
    <row r="28" spans="1:14" ht="15.75" thickBot="1">
      <c r="A28" s="20"/>
      <c r="B28" s="21">
        <v>600</v>
      </c>
      <c r="C28" s="22"/>
      <c r="D28" s="21">
        <v>1200</v>
      </c>
      <c r="E28" s="21">
        <v>2373</v>
      </c>
      <c r="F28" s="13">
        <f t="shared" si="0"/>
        <v>3986.6400000000003</v>
      </c>
      <c r="G28" s="23">
        <f>F28*'[1]Содержание '!$C$3</f>
        <v>279064.80000000005</v>
      </c>
      <c r="H28" s="21">
        <v>1300</v>
      </c>
      <c r="I28" s="21">
        <v>2831</v>
      </c>
      <c r="J28" s="15">
        <f t="shared" si="1"/>
        <v>4756.0800000000008</v>
      </c>
      <c r="K28" s="24">
        <f>J28*'[1]Содержание '!$C$3</f>
        <v>332925.60000000003</v>
      </c>
      <c r="L28" s="25"/>
      <c r="M28" s="26"/>
      <c r="N28" s="27"/>
    </row>
    <row r="29" spans="1:14" ht="15.75" thickBot="1">
      <c r="A29" s="20"/>
      <c r="B29" s="21">
        <v>700</v>
      </c>
      <c r="C29" s="22"/>
      <c r="D29" s="21"/>
      <c r="E29" s="21"/>
      <c r="F29" s="13">
        <f t="shared" si="0"/>
        <v>0</v>
      </c>
      <c r="G29" s="23">
        <f>F29*'[1]Содержание '!$C$3</f>
        <v>0</v>
      </c>
      <c r="H29" s="21">
        <v>1700</v>
      </c>
      <c r="I29" s="21">
        <v>3185</v>
      </c>
      <c r="J29" s="15">
        <f t="shared" si="1"/>
        <v>5350.8</v>
      </c>
      <c r="K29" s="24">
        <f>J29*'[1]Содержание '!$C$3</f>
        <v>374556</v>
      </c>
      <c r="L29" s="25"/>
      <c r="M29" s="26"/>
      <c r="N29" s="27"/>
    </row>
    <row r="30" spans="1:14" ht="15.75" customHeight="1" thickBot="1">
      <c r="A30" s="20"/>
      <c r="B30" s="21">
        <v>800</v>
      </c>
      <c r="C30" s="22"/>
      <c r="D30" s="21"/>
      <c r="E30" s="21"/>
      <c r="F30" s="13">
        <f t="shared" si="0"/>
        <v>0</v>
      </c>
      <c r="G30" s="23">
        <f>F30*'[1]Содержание '!$C$3</f>
        <v>0</v>
      </c>
      <c r="H30" s="21">
        <v>2300</v>
      </c>
      <c r="I30" s="21">
        <v>4423</v>
      </c>
      <c r="J30" s="15">
        <f t="shared" si="1"/>
        <v>7430.64</v>
      </c>
      <c r="K30" s="24">
        <f>J30*'[1]Содержание '!$C$3</f>
        <v>520144.80000000005</v>
      </c>
      <c r="L30" s="25"/>
      <c r="M30" s="26"/>
      <c r="N30" s="27"/>
    </row>
    <row r="31" spans="1:14" ht="15.75" customHeight="1" thickBot="1">
      <c r="A31" s="28"/>
      <c r="B31" s="29">
        <v>1000</v>
      </c>
      <c r="C31" s="30"/>
      <c r="D31" s="29"/>
      <c r="E31" s="29"/>
      <c r="F31" s="13">
        <f t="shared" si="0"/>
        <v>0</v>
      </c>
      <c r="G31" s="31">
        <f>F31*'[1]Содержание '!$C$3</f>
        <v>0</v>
      </c>
      <c r="H31" s="29">
        <v>4500</v>
      </c>
      <c r="I31" s="29">
        <v>9730</v>
      </c>
      <c r="J31" s="15">
        <f t="shared" si="1"/>
        <v>16346.400000000001</v>
      </c>
      <c r="K31" s="32">
        <f>J31*'[1]Содержание '!$C$3</f>
        <v>1144248</v>
      </c>
      <c r="L31" s="25"/>
      <c r="M31" s="26"/>
      <c r="N31" s="27"/>
    </row>
    <row r="32" spans="1:14" ht="15.75" thickBot="1">
      <c r="A32" s="10" t="s">
        <v>14</v>
      </c>
      <c r="B32" s="11">
        <v>50</v>
      </c>
      <c r="C32" s="33">
        <v>4</v>
      </c>
      <c r="D32" s="11">
        <v>19</v>
      </c>
      <c r="E32" s="11">
        <v>45.4</v>
      </c>
      <c r="F32" s="13">
        <f t="shared" si="0"/>
        <v>76.272000000000006</v>
      </c>
      <c r="G32" s="14">
        <f>F32*'[1]Содержание '!$C$3</f>
        <v>5339.04</v>
      </c>
      <c r="H32" s="11">
        <v>22</v>
      </c>
      <c r="I32" s="11">
        <v>50.2</v>
      </c>
      <c r="J32" s="15">
        <f t="shared" si="1"/>
        <v>84.336000000000013</v>
      </c>
      <c r="K32" s="16">
        <f>J32*'[1]Содержание '!$C$3</f>
        <v>5903.52</v>
      </c>
      <c r="L32" s="25"/>
      <c r="M32" s="26"/>
      <c r="N32" s="27"/>
    </row>
    <row r="33" spans="1:14" ht="15.75" thickBot="1">
      <c r="A33" s="20"/>
      <c r="B33" s="21">
        <v>80</v>
      </c>
      <c r="C33" s="34"/>
      <c r="D33" s="21">
        <v>35</v>
      </c>
      <c r="E33" s="21">
        <v>83.4</v>
      </c>
      <c r="F33" s="13">
        <f t="shared" si="0"/>
        <v>140.11200000000002</v>
      </c>
      <c r="G33" s="23">
        <f>F33*'[1]Содержание '!$C$3</f>
        <v>9807.840000000002</v>
      </c>
      <c r="H33" s="21">
        <v>43</v>
      </c>
      <c r="I33" s="21">
        <v>96.6</v>
      </c>
      <c r="J33" s="15">
        <f t="shared" si="1"/>
        <v>162.28800000000001</v>
      </c>
      <c r="K33" s="24">
        <f>J33*'[1]Содержание '!$C$3</f>
        <v>11360.16</v>
      </c>
      <c r="L33" s="25"/>
      <c r="M33" s="26"/>
      <c r="N33" s="27"/>
    </row>
    <row r="34" spans="1:14" ht="15.75" thickBot="1">
      <c r="A34" s="20"/>
      <c r="B34" s="21">
        <v>100</v>
      </c>
      <c r="C34" s="34"/>
      <c r="D34" s="21">
        <v>45</v>
      </c>
      <c r="E34" s="21">
        <v>107.7</v>
      </c>
      <c r="F34" s="13">
        <f t="shared" si="0"/>
        <v>180.93600000000004</v>
      </c>
      <c r="G34" s="23">
        <f>F34*'[1]Содержание '!$C$3</f>
        <v>12665.520000000002</v>
      </c>
      <c r="H34" s="21">
        <v>63</v>
      </c>
      <c r="I34" s="21">
        <v>140.5</v>
      </c>
      <c r="J34" s="15">
        <f t="shared" si="1"/>
        <v>236.04000000000002</v>
      </c>
      <c r="K34" s="24">
        <f>J34*'[1]Содержание '!$C$3</f>
        <v>16522.800000000003</v>
      </c>
      <c r="L34" s="25"/>
      <c r="M34" s="26"/>
      <c r="N34" s="27"/>
    </row>
    <row r="35" spans="1:14" ht="15.75" thickBot="1">
      <c r="A35" s="20"/>
      <c r="B35" s="21">
        <v>150</v>
      </c>
      <c r="C35" s="34"/>
      <c r="D35" s="21">
        <v>85</v>
      </c>
      <c r="E35" s="21">
        <v>195</v>
      </c>
      <c r="F35" s="13">
        <f t="shared" si="0"/>
        <v>327.60000000000002</v>
      </c>
      <c r="G35" s="23">
        <f>F35*'[1]Содержание '!$C$3</f>
        <v>22932</v>
      </c>
      <c r="H35" s="21">
        <v>123</v>
      </c>
      <c r="I35" s="21">
        <v>283.2</v>
      </c>
      <c r="J35" s="15">
        <f t="shared" si="1"/>
        <v>475.77600000000001</v>
      </c>
      <c r="K35" s="24">
        <f>J35*'[1]Содержание '!$C$3</f>
        <v>33304.32</v>
      </c>
      <c r="L35" s="25"/>
      <c r="M35" s="26"/>
      <c r="N35" s="27"/>
    </row>
    <row r="36" spans="1:14" ht="15.75" thickBot="1">
      <c r="A36" s="20"/>
      <c r="B36" s="21">
        <v>200</v>
      </c>
      <c r="C36" s="34"/>
      <c r="D36" s="21">
        <v>170</v>
      </c>
      <c r="E36" s="21">
        <v>378</v>
      </c>
      <c r="F36" s="13">
        <f t="shared" si="0"/>
        <v>635.04000000000008</v>
      </c>
      <c r="G36" s="23">
        <f>F36*'[1]Содержание '!$C$3</f>
        <v>44452.800000000003</v>
      </c>
      <c r="H36" s="21">
        <v>180</v>
      </c>
      <c r="I36" s="21">
        <v>408.4</v>
      </c>
      <c r="J36" s="15">
        <f t="shared" si="1"/>
        <v>686.11200000000008</v>
      </c>
      <c r="K36" s="24">
        <f>J36*'[1]Содержание '!$C$3</f>
        <v>48027.840000000004</v>
      </c>
      <c r="L36" s="25"/>
      <c r="M36" s="26"/>
      <c r="N36" s="27"/>
    </row>
    <row r="37" spans="1:14" ht="15.75" thickBot="1">
      <c r="A37" s="20"/>
      <c r="B37" s="21">
        <v>250</v>
      </c>
      <c r="C37" s="34"/>
      <c r="D37" s="21">
        <v>270</v>
      </c>
      <c r="E37" s="21">
        <v>615.29999999999995</v>
      </c>
      <c r="F37" s="13">
        <f t="shared" si="0"/>
        <v>1033.704</v>
      </c>
      <c r="G37" s="23">
        <f>F37*'[1]Содержание '!$C$3</f>
        <v>72359.28</v>
      </c>
      <c r="H37" s="21">
        <v>280</v>
      </c>
      <c r="I37" s="21">
        <v>626</v>
      </c>
      <c r="J37" s="15">
        <f t="shared" si="1"/>
        <v>1051.68</v>
      </c>
      <c r="K37" s="24">
        <f>J37*'[1]Содержание '!$C$3</f>
        <v>73617.600000000006</v>
      </c>
      <c r="L37" s="25"/>
      <c r="M37" s="26"/>
      <c r="N37" s="27"/>
    </row>
    <row r="38" spans="1:14" ht="15.75" thickBot="1">
      <c r="A38" s="28"/>
      <c r="B38" s="29">
        <v>300</v>
      </c>
      <c r="C38" s="35"/>
      <c r="D38" s="29"/>
      <c r="E38" s="29"/>
      <c r="F38" s="13">
        <f t="shared" si="0"/>
        <v>0</v>
      </c>
      <c r="G38" s="31">
        <f>F38*'[1]Содержание '!$C$3</f>
        <v>0</v>
      </c>
      <c r="H38" s="29">
        <v>400</v>
      </c>
      <c r="I38" s="29">
        <v>850.5</v>
      </c>
      <c r="J38" s="15">
        <f t="shared" si="1"/>
        <v>1428.8400000000001</v>
      </c>
      <c r="K38" s="32">
        <f>J38*'[1]Содержание '!$C$3</f>
        <v>100018.80000000002</v>
      </c>
      <c r="L38" s="25"/>
      <c r="M38" s="26"/>
      <c r="N38" s="27"/>
    </row>
    <row r="39" spans="1:14" ht="23.25" customHeight="1" thickBot="1">
      <c r="A39" s="10" t="s">
        <v>15</v>
      </c>
      <c r="B39" s="11">
        <v>400</v>
      </c>
      <c r="C39" s="33">
        <v>4</v>
      </c>
      <c r="D39" s="11"/>
      <c r="E39" s="11"/>
      <c r="F39" s="13">
        <f t="shared" si="0"/>
        <v>0</v>
      </c>
      <c r="G39" s="14">
        <f>F39*'[1]Содержание '!$C$3</f>
        <v>0</v>
      </c>
      <c r="H39" s="11">
        <v>970</v>
      </c>
      <c r="I39" s="11">
        <v>2363</v>
      </c>
      <c r="J39" s="15">
        <f t="shared" si="1"/>
        <v>3969.84</v>
      </c>
      <c r="K39" s="16">
        <f>J39*'[1]Содержание '!$C$3</f>
        <v>277888.8</v>
      </c>
      <c r="L39" s="25"/>
      <c r="M39" s="26"/>
      <c r="N39" s="27"/>
    </row>
    <row r="40" spans="1:14" ht="25.5" customHeight="1" thickBot="1">
      <c r="A40" s="28"/>
      <c r="B40" s="29">
        <v>500</v>
      </c>
      <c r="C40" s="35"/>
      <c r="D40" s="29"/>
      <c r="E40" s="29"/>
      <c r="F40" s="13">
        <f t="shared" si="0"/>
        <v>0</v>
      </c>
      <c r="G40" s="31">
        <f>F40*'[1]Содержание '!$C$3</f>
        <v>0</v>
      </c>
      <c r="H40" s="29">
        <v>1300</v>
      </c>
      <c r="I40" s="29">
        <v>3185</v>
      </c>
      <c r="J40" s="15">
        <f t="shared" si="1"/>
        <v>5350.8</v>
      </c>
      <c r="K40" s="32">
        <f>J40*'[1]Содержание '!$C$3</f>
        <v>374556</v>
      </c>
      <c r="L40" s="25"/>
      <c r="M40" s="26"/>
      <c r="N40" s="27"/>
    </row>
    <row r="41" spans="1:14" ht="15.75" thickBot="1">
      <c r="A41" s="10" t="s">
        <v>16</v>
      </c>
      <c r="B41" s="11">
        <v>400</v>
      </c>
      <c r="C41" s="12">
        <v>2.5</v>
      </c>
      <c r="D41" s="11"/>
      <c r="E41" s="11"/>
      <c r="F41" s="13">
        <f t="shared" si="0"/>
        <v>0</v>
      </c>
      <c r="G41" s="14">
        <f>F41*'[1]Содержание '!$C$3</f>
        <v>0</v>
      </c>
      <c r="H41" s="11">
        <v>550</v>
      </c>
      <c r="I41" s="11">
        <v>1140</v>
      </c>
      <c r="J41" s="15">
        <f t="shared" si="1"/>
        <v>1915.2</v>
      </c>
      <c r="K41" s="16">
        <f>J41*'[1]Содержание '!$C$3</f>
        <v>134064</v>
      </c>
      <c r="L41" s="25"/>
      <c r="M41" s="26"/>
      <c r="N41" s="27"/>
    </row>
    <row r="42" spans="1:14" ht="15.75" thickBot="1">
      <c r="A42" s="20"/>
      <c r="B42" s="21">
        <v>500</v>
      </c>
      <c r="C42" s="22"/>
      <c r="D42" s="21"/>
      <c r="E42" s="21"/>
      <c r="F42" s="13">
        <f t="shared" si="0"/>
        <v>0</v>
      </c>
      <c r="G42" s="23">
        <f>F42*'[1]Содержание '!$C$3</f>
        <v>0</v>
      </c>
      <c r="H42" s="21">
        <v>850</v>
      </c>
      <c r="I42" s="21">
        <v>1911</v>
      </c>
      <c r="J42" s="15">
        <f t="shared" si="1"/>
        <v>3210.4800000000005</v>
      </c>
      <c r="K42" s="24">
        <f>J42*'[1]Содержание '!$C$3</f>
        <v>224733.60000000003</v>
      </c>
      <c r="L42" s="25"/>
      <c r="M42" s="26"/>
      <c r="N42" s="27"/>
    </row>
    <row r="43" spans="1:14" ht="15.75" thickBot="1">
      <c r="A43" s="20"/>
      <c r="B43" s="21">
        <v>600</v>
      </c>
      <c r="C43" s="22"/>
      <c r="D43" s="21"/>
      <c r="E43" s="21"/>
      <c r="F43" s="13">
        <f t="shared" si="0"/>
        <v>0</v>
      </c>
      <c r="G43" s="23">
        <f>F43*'[1]Содержание '!$C$3</f>
        <v>0</v>
      </c>
      <c r="H43" s="21">
        <v>1200</v>
      </c>
      <c r="I43" s="21">
        <v>2565</v>
      </c>
      <c r="J43" s="15">
        <f t="shared" si="1"/>
        <v>4309.2</v>
      </c>
      <c r="K43" s="24">
        <f>J43*'[1]Содержание '!$C$3</f>
        <v>301644</v>
      </c>
      <c r="L43" s="25"/>
      <c r="M43" s="26"/>
      <c r="N43" s="27"/>
    </row>
    <row r="44" spans="1:14" ht="15.75" thickBot="1">
      <c r="A44" s="20"/>
      <c r="B44" s="21">
        <v>700</v>
      </c>
      <c r="C44" s="22"/>
      <c r="D44" s="21"/>
      <c r="E44" s="21"/>
      <c r="F44" s="13">
        <f t="shared" si="0"/>
        <v>0</v>
      </c>
      <c r="G44" s="23">
        <f>F44*'[1]Содержание '!$C$3</f>
        <v>0</v>
      </c>
      <c r="H44" s="21">
        <v>1800</v>
      </c>
      <c r="I44" s="21">
        <v>3944</v>
      </c>
      <c r="J44" s="15">
        <f t="shared" si="1"/>
        <v>6625.920000000001</v>
      </c>
      <c r="K44" s="24">
        <f>J44*'[1]Содержание '!$C$3</f>
        <v>463814.40000000008</v>
      </c>
      <c r="L44" s="25"/>
      <c r="M44" s="26"/>
      <c r="N44" s="27"/>
    </row>
    <row r="45" spans="1:14" ht="15.75" thickBot="1">
      <c r="A45" s="20"/>
      <c r="B45" s="21">
        <v>800</v>
      </c>
      <c r="C45" s="22"/>
      <c r="D45" s="21"/>
      <c r="E45" s="21"/>
      <c r="F45" s="13">
        <f t="shared" si="0"/>
        <v>0</v>
      </c>
      <c r="G45" s="23">
        <f>F45*'[1]Содержание '!$C$3</f>
        <v>0</v>
      </c>
      <c r="H45" s="21">
        <v>2300</v>
      </c>
      <c r="I45" s="21">
        <v>4860</v>
      </c>
      <c r="J45" s="15">
        <f t="shared" si="1"/>
        <v>8164.8</v>
      </c>
      <c r="K45" s="24">
        <f>J45*'[1]Содержание '!$C$3</f>
        <v>571536</v>
      </c>
      <c r="L45" s="25"/>
      <c r="M45" s="26"/>
      <c r="N45" s="27"/>
    </row>
    <row r="46" spans="1:14" ht="15.75" thickBot="1">
      <c r="A46" s="28"/>
      <c r="B46" s="29">
        <v>1000</v>
      </c>
      <c r="C46" s="30"/>
      <c r="D46" s="29"/>
      <c r="E46" s="29"/>
      <c r="F46" s="13">
        <f t="shared" si="0"/>
        <v>0</v>
      </c>
      <c r="G46" s="31">
        <f>F46*'[1]Содержание '!$C$3</f>
        <v>0</v>
      </c>
      <c r="H46" s="29">
        <v>4500</v>
      </c>
      <c r="I46" s="29">
        <v>9730</v>
      </c>
      <c r="J46" s="15">
        <f t="shared" si="1"/>
        <v>16346.400000000001</v>
      </c>
      <c r="K46" s="32">
        <f>J46*'[1]Содержание '!$C$3</f>
        <v>1144248</v>
      </c>
      <c r="L46" s="36"/>
      <c r="M46" s="37"/>
      <c r="N46" s="38"/>
    </row>
    <row r="47" spans="1:14" ht="15.75">
      <c r="A47" s="39"/>
      <c r="B47" s="40"/>
      <c r="C47" s="40"/>
      <c r="D47" s="40"/>
      <c r="E47" s="40"/>
      <c r="F47" s="41"/>
      <c r="G47" s="42"/>
      <c r="H47" s="40"/>
      <c r="I47" s="40"/>
      <c r="J47" s="41"/>
      <c r="K47" s="42"/>
    </row>
    <row r="48" spans="1:14" ht="15">
      <c r="A48" s="43" t="s">
        <v>17</v>
      </c>
      <c r="B48" s="43"/>
      <c r="C48" s="43"/>
      <c r="D48" s="43"/>
      <c r="E48" s="43"/>
      <c r="F48" s="43"/>
      <c r="G48" s="43"/>
      <c r="H48" s="43"/>
      <c r="I48" s="40"/>
      <c r="J48" s="41"/>
      <c r="K48" s="40"/>
    </row>
    <row r="49" spans="1:11" ht="15">
      <c r="A49" s="44" t="s">
        <v>18</v>
      </c>
      <c r="B49" s="44"/>
      <c r="C49" s="44"/>
      <c r="D49" s="44"/>
      <c r="E49" s="44"/>
      <c r="F49" s="44"/>
      <c r="G49" s="44"/>
      <c r="H49" s="44"/>
      <c r="I49" s="40"/>
      <c r="J49" s="41"/>
      <c r="K49" s="40"/>
    </row>
    <row r="50" spans="1:11" ht="15">
      <c r="A50" s="43" t="s">
        <v>19</v>
      </c>
      <c r="B50" s="43"/>
      <c r="C50" s="43"/>
      <c r="D50" s="43"/>
      <c r="E50" s="43"/>
      <c r="F50" s="45"/>
      <c r="G50" s="43"/>
      <c r="H50" s="43"/>
      <c r="I50" s="40"/>
      <c r="J50" s="41"/>
      <c r="K50" s="40"/>
    </row>
    <row r="51" spans="1:11" ht="15">
      <c r="A51" s="43" t="s">
        <v>20</v>
      </c>
      <c r="B51" s="43"/>
      <c r="C51" s="43"/>
      <c r="D51" s="43"/>
      <c r="E51" s="43"/>
      <c r="F51" s="45"/>
      <c r="G51" s="43"/>
      <c r="H51" s="43"/>
      <c r="I51" s="40"/>
      <c r="J51" s="41"/>
      <c r="K51" s="40"/>
    </row>
    <row r="52" spans="1:11" ht="15.75">
      <c r="A52" s="46"/>
      <c r="B52" s="46"/>
      <c r="C52" s="46"/>
      <c r="D52" s="46"/>
      <c r="E52" s="46"/>
      <c r="F52" s="47"/>
      <c r="G52" s="46"/>
      <c r="H52" s="46"/>
      <c r="I52" s="46"/>
    </row>
    <row r="53" spans="1:11" ht="15.75">
      <c r="A53" s="46"/>
      <c r="B53" s="46"/>
      <c r="C53" s="46"/>
      <c r="D53" s="46"/>
      <c r="E53" s="46"/>
      <c r="F53" s="47"/>
      <c r="G53" s="46"/>
      <c r="H53" s="46"/>
      <c r="I53" s="46"/>
    </row>
    <row r="54" spans="1:11" ht="15.75">
      <c r="A54" s="46"/>
      <c r="B54" s="46"/>
      <c r="C54" s="46"/>
      <c r="D54" s="46"/>
      <c r="E54" s="46"/>
      <c r="F54" s="47"/>
      <c r="G54" s="46"/>
      <c r="H54" s="46"/>
      <c r="I54" s="46"/>
    </row>
  </sheetData>
  <mergeCells count="19">
    <mergeCell ref="A41:A46"/>
    <mergeCell ref="C41:C46"/>
    <mergeCell ref="A49:H49"/>
    <mergeCell ref="A26:A31"/>
    <mergeCell ref="C26:C31"/>
    <mergeCell ref="A32:A38"/>
    <mergeCell ref="C32:C38"/>
    <mergeCell ref="A39:A40"/>
    <mergeCell ref="C39:C40"/>
    <mergeCell ref="A1:N1"/>
    <mergeCell ref="A2:K2"/>
    <mergeCell ref="L3:N3"/>
    <mergeCell ref="A4:A11"/>
    <mergeCell ref="C4:C11"/>
    <mergeCell ref="L4:N46"/>
    <mergeCell ref="A12:A17"/>
    <mergeCell ref="C12:C17"/>
    <mergeCell ref="A18:A25"/>
    <mergeCell ref="C18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2019-06-03T08:14:34Z</dcterms:created>
  <dcterms:modified xsi:type="dcterms:W3CDTF">2019-06-03T08:14:43Z</dcterms:modified>
</cp:coreProperties>
</file>