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7B54AF26-2197-4A4B-8E68-13C8E5B00979}" xr6:coauthVersionLast="43" xr6:coauthVersionMax="43" xr10:uidLastSave="{00000000-0000-0000-0000-000000000000}"/>
  <bookViews>
    <workbookView xWindow="-120" yWindow="-120" windowWidth="29040" windowHeight="15840" xr2:uid="{18C649B1-9A31-4B1F-9462-044454C3A32A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1" l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</calcChain>
</file>

<file path=xl/sharedStrings.xml><?xml version="1.0" encoding="utf-8"?>
<sst xmlns="http://schemas.openxmlformats.org/spreadsheetml/2006/main" count="49" uniqueCount="16">
  <si>
    <t>Краны шаровые стальные цельносварные под приварку</t>
  </si>
  <si>
    <t>Редуцированные                            FV-BV1.0.2.PC.2.</t>
  </si>
  <si>
    <t>Полнопроходные                      FV-BV2.0.2.PC.2.</t>
  </si>
  <si>
    <r>
      <rPr>
        <b/>
        <sz val="10"/>
        <color indexed="10"/>
        <rFont val="Arial"/>
        <family val="2"/>
        <charset val="204"/>
      </rPr>
      <t>FV-BV</t>
    </r>
    <r>
      <rPr>
        <sz val="10"/>
        <rFont val="Arial"/>
        <family val="2"/>
        <charset val="204"/>
      </rPr>
      <t xml:space="preserve">
Корпус – сталь 20, цельносварной, 
Шар – нерж. сталь
Управление – ручка
Уплотнение – PTFE+С
Т -29° С+200° С
Класс герметичности – А
</t>
    </r>
  </si>
  <si>
    <t>DN</t>
    <phoneticPr fontId="0" type="noConversion"/>
  </si>
  <si>
    <t>PN</t>
    <phoneticPr fontId="0" type="noConversion"/>
  </si>
  <si>
    <t>вес кг</t>
  </si>
  <si>
    <t>Цена $ Китай</t>
  </si>
  <si>
    <t>Цена с НДС руб.</t>
  </si>
  <si>
    <t>16-40</t>
    <phoneticPr fontId="0" type="noConversion"/>
  </si>
  <si>
    <t>Редуктор (R)</t>
  </si>
  <si>
    <t>Краны шаровые стальные цельносварные фланцевые</t>
  </si>
  <si>
    <r>
      <rPr>
        <b/>
        <sz val="10"/>
        <color indexed="10"/>
        <rFont val="Arial"/>
        <family val="2"/>
        <charset val="204"/>
      </rPr>
      <t xml:space="preserve">FV-BV                              </t>
    </r>
    <r>
      <rPr>
        <b/>
        <sz val="10"/>
        <rFont val="Arial"/>
        <family val="2"/>
        <charset val="204"/>
      </rPr>
      <t>PN16</t>
    </r>
    <r>
      <rPr>
        <sz val="10"/>
        <rFont val="Arial"/>
        <family val="2"/>
        <charset val="204"/>
      </rPr>
      <t xml:space="preserve">
Корпус – сталь 20, цельносварной, 
Шар – нерж. сталь
Управление – ручка
Уплотнение – PTFE+С
Т -29° С+200° С
Класс герметичности – А
</t>
    </r>
  </si>
  <si>
    <t>Цена по с НДС руб.</t>
  </si>
  <si>
    <t>Краны шаровые стальные цельносварные фланцевые</t>
    <phoneticPr fontId="0" type="noConversion"/>
  </si>
  <si>
    <r>
      <rPr>
        <b/>
        <sz val="10"/>
        <color indexed="10"/>
        <rFont val="Arial"/>
        <family val="2"/>
        <charset val="204"/>
      </rPr>
      <t xml:space="preserve">FV-BV                             </t>
    </r>
    <r>
      <rPr>
        <b/>
        <sz val="10"/>
        <rFont val="Arial"/>
        <family val="2"/>
        <charset val="204"/>
      </rPr>
      <t>PN25</t>
    </r>
    <r>
      <rPr>
        <sz val="10"/>
        <rFont val="Arial"/>
        <family val="2"/>
        <charset val="204"/>
      </rPr>
      <t xml:space="preserve">
Корпус – сталь 20 цельносварной, 
Шар – нерж. сталь
Управление – ручка
Уплотнение – PTFE+С
Т -29° С+200° С
Класс герметичности – 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</si>
</sst>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_);\(\$#,##0.00\)"/>
    <numFmt numFmtId="165" formatCode="#,##0.0"/>
    <numFmt numFmtId="166" formatCode="#,##0_р_."/>
    <numFmt numFmtId="167" formatCode="0.00_ "/>
  </numFmts>
  <fonts count="11">
    <font>
      <sz val="11"/>
      <color theme="1"/>
      <name val="Calibri"/>
      <family val="2"/>
      <charset val="204"/>
      <scheme val="minor"/>
    </font>
    <font>
      <b/>
      <sz val="14"/>
      <color indexed="9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2"/>
      <name val="宋体"/>
      <charset val="134"/>
    </font>
    <font>
      <sz val="10"/>
      <color indexed="8"/>
      <name val="Arial"/>
      <family val="2"/>
      <charset val="204"/>
    </font>
    <font>
      <sz val="10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/>
    </xf>
    <xf numFmtId="165" fontId="7" fillId="3" borderId="15" xfId="0" applyNumberFormat="1" applyFont="1" applyFill="1" applyBorder="1" applyAlignment="1">
      <alignment horizontal="right"/>
    </xf>
    <xf numFmtId="166" fontId="7" fillId="3" borderId="17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6" fontId="7" fillId="3" borderId="22" xfId="0" applyNumberFormat="1" applyFont="1" applyFill="1" applyBorder="1"/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/>
    </xf>
    <xf numFmtId="165" fontId="7" fillId="3" borderId="9" xfId="0" applyNumberFormat="1" applyFont="1" applyFill="1" applyBorder="1" applyAlignment="1">
      <alignment horizontal="right"/>
    </xf>
    <xf numFmtId="166" fontId="7" fillId="3" borderId="24" xfId="0" applyNumberFormat="1" applyFont="1" applyFill="1" applyBorder="1"/>
    <xf numFmtId="0" fontId="5" fillId="0" borderId="14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right"/>
    </xf>
    <xf numFmtId="165" fontId="7" fillId="3" borderId="26" xfId="0" applyNumberFormat="1" applyFont="1" applyFill="1" applyBorder="1" applyAlignment="1">
      <alignment horizontal="right"/>
    </xf>
    <xf numFmtId="0" fontId="9" fillId="0" borderId="27" xfId="1" applyFont="1" applyBorder="1" applyAlignment="1">
      <alignment horizontal="center" vertical="center" wrapText="1"/>
    </xf>
    <xf numFmtId="166" fontId="7" fillId="3" borderId="28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center"/>
    </xf>
    <xf numFmtId="3" fontId="7" fillId="3" borderId="15" xfId="0" applyNumberFormat="1" applyFont="1" applyFill="1" applyBorder="1" applyAlignment="1">
      <alignment horizontal="right"/>
    </xf>
    <xf numFmtId="3" fontId="7" fillId="3" borderId="17" xfId="0" applyNumberFormat="1" applyFont="1" applyFill="1" applyBorder="1"/>
    <xf numFmtId="0" fontId="10" fillId="0" borderId="0" xfId="0" applyFont="1"/>
    <xf numFmtId="167" fontId="5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3" fontId="7" fillId="3" borderId="22" xfId="0" applyNumberFormat="1" applyFont="1" applyFill="1" applyBorder="1"/>
    <xf numFmtId="167" fontId="5" fillId="0" borderId="9" xfId="0" applyNumberFormat="1" applyFont="1" applyBorder="1" applyAlignment="1">
      <alignment horizontal="center"/>
    </xf>
    <xf numFmtId="3" fontId="7" fillId="3" borderId="9" xfId="0" applyNumberFormat="1" applyFont="1" applyFill="1" applyBorder="1" applyAlignment="1">
      <alignment horizontal="right"/>
    </xf>
    <xf numFmtId="3" fontId="7" fillId="3" borderId="24" xfId="0" applyNumberFormat="1" applyFont="1" applyFill="1" applyBorder="1"/>
    <xf numFmtId="167" fontId="5" fillId="0" borderId="26" xfId="0" applyNumberFormat="1" applyFont="1" applyBorder="1" applyAlignment="1">
      <alignment horizontal="center"/>
    </xf>
    <xf numFmtId="3" fontId="7" fillId="3" borderId="26" xfId="0" applyNumberFormat="1" applyFont="1" applyFill="1" applyBorder="1" applyAlignment="1">
      <alignment horizontal="right"/>
    </xf>
    <xf numFmtId="3" fontId="7" fillId="3" borderId="28" xfId="0" applyNumberFormat="1" applyFont="1" applyFill="1" applyBorder="1"/>
    <xf numFmtId="0" fontId="5" fillId="0" borderId="25" xfId="0" applyFont="1" applyBorder="1" applyAlignment="1">
      <alignment horizontal="left" vertical="center"/>
    </xf>
  </cellXfs>
  <cellStyles count="2">
    <cellStyle name="Обычный" xfId="0" builtinId="0"/>
    <cellStyle name="常规_Sheet1" xfId="1" xr:uid="{82B217D0-C849-4769-83F8-C9814AC4D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9</xdr:row>
      <xdr:rowOff>152400</xdr:rowOff>
    </xdr:from>
    <xdr:to>
      <xdr:col>13</xdr:col>
      <xdr:colOff>57150</xdr:colOff>
      <xdr:row>17</xdr:row>
      <xdr:rowOff>134408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8440EDA-C56E-4BFA-AA48-5A45F168C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1300" y="2466975"/>
          <a:ext cx="1762125" cy="151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BBA9-A1BB-4513-AB14-4FFE1F78159B}">
  <dimension ref="A1:M85"/>
  <sheetViews>
    <sheetView tabSelected="1" topLeftCell="A28" workbookViewId="0">
      <selection sqref="A1:XFD1048576"/>
    </sheetView>
  </sheetViews>
  <sheetFormatPr defaultRowHeight="15"/>
  <cols>
    <col min="1" max="1" width="23.85546875" customWidth="1"/>
    <col min="3" max="3" width="9.5703125" customWidth="1"/>
    <col min="4" max="4" width="8.28515625" customWidth="1"/>
    <col min="5" max="5" width="10.140625" hidden="1" customWidth="1"/>
    <col min="6" max="6" width="14.7109375" customWidth="1"/>
    <col min="8" max="8" width="7.7109375" customWidth="1"/>
    <col min="9" max="9" width="10.85546875" hidden="1" customWidth="1"/>
    <col min="10" max="10" width="14.5703125" customWidth="1"/>
  </cols>
  <sheetData>
    <row r="1" spans="1:13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0.25" customHeight="1" thickBot="1">
      <c r="A2" s="2"/>
      <c r="B2" s="3" t="s">
        <v>1</v>
      </c>
      <c r="C2" s="4"/>
      <c r="D2" s="4"/>
      <c r="E2" s="4"/>
      <c r="F2" s="5"/>
      <c r="G2" s="3" t="s">
        <v>2</v>
      </c>
      <c r="H2" s="4"/>
      <c r="I2" s="4"/>
      <c r="J2" s="4"/>
      <c r="K2" s="6"/>
      <c r="L2" s="7"/>
      <c r="M2" s="8"/>
    </row>
    <row r="3" spans="1:13" ht="36.75" customHeight="1" thickBot="1">
      <c r="A3" s="9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0" t="s">
        <v>5</v>
      </c>
      <c r="H3" s="11" t="s">
        <v>6</v>
      </c>
      <c r="I3" s="11" t="s">
        <v>7</v>
      </c>
      <c r="J3" s="12" t="s">
        <v>8</v>
      </c>
      <c r="K3" s="13"/>
      <c r="L3" s="14"/>
      <c r="M3" s="15"/>
    </row>
    <row r="4" spans="1:13">
      <c r="A4" s="16"/>
      <c r="B4" s="17">
        <v>15</v>
      </c>
      <c r="C4" s="18" t="s">
        <v>9</v>
      </c>
      <c r="D4" s="19"/>
      <c r="E4" s="20">
        <v>10.8</v>
      </c>
      <c r="F4" s="21">
        <f>E4*1.6*1.05*'[1]Содержание '!$C$3</f>
        <v>1270.0800000000002</v>
      </c>
      <c r="G4" s="18" t="s">
        <v>9</v>
      </c>
      <c r="H4" s="19"/>
      <c r="I4" s="20">
        <v>12.6</v>
      </c>
      <c r="J4" s="22">
        <f>I4*1.6*1.05*'[1]Содержание '!$C$3</f>
        <v>1481.7600000000002</v>
      </c>
      <c r="K4" s="23"/>
      <c r="L4" s="24"/>
      <c r="M4" s="25"/>
    </row>
    <row r="5" spans="1:13">
      <c r="A5" s="16"/>
      <c r="B5" s="17">
        <v>20</v>
      </c>
      <c r="C5" s="18" t="s">
        <v>9</v>
      </c>
      <c r="D5" s="19"/>
      <c r="E5" s="20">
        <v>11.7</v>
      </c>
      <c r="F5" s="21">
        <f>E5*1.6*1.05*'[1]Содержание '!$C$3</f>
        <v>1375.9199999999998</v>
      </c>
      <c r="G5" s="18" t="s">
        <v>9</v>
      </c>
      <c r="H5" s="19"/>
      <c r="I5" s="20">
        <v>14.4</v>
      </c>
      <c r="J5" s="22">
        <f>I5*1.6*1.05*'[1]Содержание '!$C$3</f>
        <v>1693.4400000000003</v>
      </c>
      <c r="K5" s="26"/>
      <c r="L5" s="27"/>
      <c r="M5" s="28"/>
    </row>
    <row r="6" spans="1:13">
      <c r="A6" s="16"/>
      <c r="B6" s="17">
        <v>25</v>
      </c>
      <c r="C6" s="18" t="s">
        <v>9</v>
      </c>
      <c r="D6" s="19"/>
      <c r="E6" s="20">
        <v>12.6</v>
      </c>
      <c r="F6" s="21">
        <f>E6*1.6*1.05*'[1]Содержание '!$C$3</f>
        <v>1481.7600000000002</v>
      </c>
      <c r="G6" s="18" t="s">
        <v>9</v>
      </c>
      <c r="H6" s="19"/>
      <c r="I6" s="20">
        <v>18</v>
      </c>
      <c r="J6" s="22">
        <f>I6*1.6*1.05*'[1]Содержание '!$C$3</f>
        <v>2116.8000000000002</v>
      </c>
      <c r="K6" s="26"/>
      <c r="L6" s="27"/>
      <c r="M6" s="28"/>
    </row>
    <row r="7" spans="1:13">
      <c r="A7" s="16"/>
      <c r="B7" s="17">
        <v>32</v>
      </c>
      <c r="C7" s="18" t="s">
        <v>9</v>
      </c>
      <c r="D7" s="19"/>
      <c r="E7" s="20">
        <v>17.100000000000001</v>
      </c>
      <c r="F7" s="21">
        <f>E7*1.6*1.05*'[1]Содержание '!$C$3</f>
        <v>2010.9600000000003</v>
      </c>
      <c r="G7" s="18" t="s">
        <v>9</v>
      </c>
      <c r="H7" s="19"/>
      <c r="I7" s="20">
        <v>23.4</v>
      </c>
      <c r="J7" s="22">
        <f>I7*1.6*1.05*'[1]Содержание '!$C$3</f>
        <v>2751.8399999999997</v>
      </c>
      <c r="K7" s="26"/>
      <c r="L7" s="27"/>
      <c r="M7" s="28"/>
    </row>
    <row r="8" spans="1:13">
      <c r="A8" s="16"/>
      <c r="B8" s="17">
        <v>40</v>
      </c>
      <c r="C8" s="18" t="s">
        <v>9</v>
      </c>
      <c r="D8" s="19"/>
      <c r="E8" s="20">
        <v>19.8</v>
      </c>
      <c r="F8" s="21">
        <f>E8*1.6*1.05*'[1]Содержание '!$C$3</f>
        <v>2328.48</v>
      </c>
      <c r="G8" s="18" t="s">
        <v>9</v>
      </c>
      <c r="H8" s="19"/>
      <c r="I8" s="20">
        <v>28.8</v>
      </c>
      <c r="J8" s="22">
        <f>I8*1.6*1.05*'[1]Содержание '!$C$3</f>
        <v>3386.8800000000006</v>
      </c>
      <c r="K8" s="26"/>
      <c r="L8" s="27"/>
      <c r="M8" s="28"/>
    </row>
    <row r="9" spans="1:13">
      <c r="A9" s="16"/>
      <c r="B9" s="17">
        <v>50</v>
      </c>
      <c r="C9" s="18" t="s">
        <v>9</v>
      </c>
      <c r="D9" s="29"/>
      <c r="E9" s="20">
        <v>23.4</v>
      </c>
      <c r="F9" s="21">
        <f>E9*1.6*1.05*'[1]Содержание '!$C$3</f>
        <v>2751.8399999999997</v>
      </c>
      <c r="G9" s="18">
        <v>25</v>
      </c>
      <c r="H9" s="29"/>
      <c r="I9" s="20">
        <v>37.799999999999997</v>
      </c>
      <c r="J9" s="22">
        <f>I9*1.6*1.05*'[1]Содержание '!$C$3</f>
        <v>4445.28</v>
      </c>
      <c r="K9" s="26"/>
      <c r="L9" s="27"/>
      <c r="M9" s="28"/>
    </row>
    <row r="10" spans="1:13">
      <c r="A10" s="16"/>
      <c r="B10" s="17">
        <v>65</v>
      </c>
      <c r="C10" s="18">
        <v>25</v>
      </c>
      <c r="D10" s="30"/>
      <c r="E10" s="20">
        <v>32.4</v>
      </c>
      <c r="F10" s="21">
        <f>E10*1.6*1.05*'[1]Содержание '!$C$3</f>
        <v>3810.2400000000007</v>
      </c>
      <c r="G10" s="18">
        <v>25</v>
      </c>
      <c r="H10" s="30"/>
      <c r="I10" s="20">
        <v>49.5</v>
      </c>
      <c r="J10" s="22">
        <f>I10*1.6*1.05*'[1]Содержание '!$C$3</f>
        <v>5821.2000000000007</v>
      </c>
      <c r="K10" s="26"/>
      <c r="L10" s="27"/>
      <c r="M10" s="28"/>
    </row>
    <row r="11" spans="1:13">
      <c r="A11" s="16"/>
      <c r="B11" s="17">
        <v>80</v>
      </c>
      <c r="C11" s="18">
        <v>25</v>
      </c>
      <c r="D11" s="30"/>
      <c r="E11" s="20">
        <v>41.4</v>
      </c>
      <c r="F11" s="21">
        <f>E11*1.6*1.05*'[1]Содержание '!$C$3</f>
        <v>4868.6399999999994</v>
      </c>
      <c r="G11" s="18">
        <v>25</v>
      </c>
      <c r="H11" s="30"/>
      <c r="I11" s="20">
        <v>69.3</v>
      </c>
      <c r="J11" s="22">
        <f>I11*1.6*1.05*'[1]Содержание '!$C$3</f>
        <v>8149.68</v>
      </c>
      <c r="K11" s="26"/>
      <c r="L11" s="27"/>
      <c r="M11" s="28"/>
    </row>
    <row r="12" spans="1:13">
      <c r="A12" s="16"/>
      <c r="B12" s="17">
        <v>100</v>
      </c>
      <c r="C12" s="18">
        <v>25</v>
      </c>
      <c r="D12" s="30"/>
      <c r="E12" s="20">
        <v>57.6</v>
      </c>
      <c r="F12" s="21">
        <f>E12*1.6*1.05*'[1]Содержание '!$C$3</f>
        <v>6773.7600000000011</v>
      </c>
      <c r="G12" s="18">
        <v>25</v>
      </c>
      <c r="H12" s="30"/>
      <c r="I12" s="20">
        <v>108</v>
      </c>
      <c r="J12" s="22">
        <f>I12*1.6*1.05*'[1]Содержание '!$C$3</f>
        <v>12700.800000000001</v>
      </c>
      <c r="K12" s="26"/>
      <c r="L12" s="27"/>
      <c r="M12" s="28"/>
    </row>
    <row r="13" spans="1:13">
      <c r="A13" s="16"/>
      <c r="B13" s="17">
        <v>125</v>
      </c>
      <c r="C13" s="18">
        <v>25</v>
      </c>
      <c r="D13" s="30"/>
      <c r="E13" s="20">
        <v>90</v>
      </c>
      <c r="F13" s="21">
        <f>E13*1.6*1.05*'[1]Содержание '!$C$3</f>
        <v>10584.000000000002</v>
      </c>
      <c r="G13" s="18">
        <v>25</v>
      </c>
      <c r="H13" s="30"/>
      <c r="I13" s="20">
        <v>144</v>
      </c>
      <c r="J13" s="22">
        <f>I13*1.6*1.05*'[1]Содержание '!$C$3</f>
        <v>16934.400000000001</v>
      </c>
      <c r="K13" s="26"/>
      <c r="L13" s="27"/>
      <c r="M13" s="28"/>
    </row>
    <row r="14" spans="1:13">
      <c r="A14" s="16"/>
      <c r="B14" s="17">
        <v>150</v>
      </c>
      <c r="C14" s="18">
        <v>25</v>
      </c>
      <c r="D14" s="30"/>
      <c r="E14" s="20">
        <v>126</v>
      </c>
      <c r="F14" s="21">
        <f>E14*1.6*1.05*'[1]Содержание '!$C$3</f>
        <v>14817.600000000002</v>
      </c>
      <c r="G14" s="18">
        <v>25</v>
      </c>
      <c r="H14" s="31"/>
      <c r="I14" s="20">
        <v>234</v>
      </c>
      <c r="J14" s="22">
        <f>I14*1.6*1.05*'[1]Содержание '!$C$3</f>
        <v>27518.400000000005</v>
      </c>
      <c r="K14" s="26"/>
      <c r="L14" s="27"/>
      <c r="M14" s="28"/>
    </row>
    <row r="15" spans="1:13" ht="15.75" thickBot="1">
      <c r="A15" s="16"/>
      <c r="B15" s="32">
        <v>200</v>
      </c>
      <c r="C15" s="33">
        <v>25</v>
      </c>
      <c r="D15" s="31"/>
      <c r="E15" s="34">
        <v>198</v>
      </c>
      <c r="F15" s="35">
        <f>E15*1.6*1.05*'[1]Содержание '!$C$3</f>
        <v>23284.800000000003</v>
      </c>
      <c r="G15" s="33">
        <v>25</v>
      </c>
      <c r="H15" s="31"/>
      <c r="I15" s="34"/>
      <c r="J15" s="36">
        <f>I15*1.6*1.05*'[1]Содержание '!$C$3</f>
        <v>0</v>
      </c>
      <c r="K15" s="26"/>
      <c r="L15" s="27"/>
      <c r="M15" s="28"/>
    </row>
    <row r="16" spans="1:13">
      <c r="A16" s="37" t="s">
        <v>10</v>
      </c>
      <c r="B16" s="38">
        <v>200</v>
      </c>
      <c r="C16" s="39">
        <v>25</v>
      </c>
      <c r="D16" s="40"/>
      <c r="E16" s="41">
        <v>252</v>
      </c>
      <c r="F16" s="42">
        <f>E16*1.6*1.05*'[1]Содержание '!$C$3</f>
        <v>29635.200000000004</v>
      </c>
      <c r="G16" s="39">
        <v>25</v>
      </c>
      <c r="H16" s="40"/>
      <c r="I16" s="41">
        <v>522</v>
      </c>
      <c r="J16" s="43">
        <f>I16*1.6*1.05*'[1]Содержание '!$C$3</f>
        <v>61387.200000000004</v>
      </c>
      <c r="K16" s="26"/>
      <c r="L16" s="27"/>
      <c r="M16" s="28"/>
    </row>
    <row r="17" spans="1:13">
      <c r="A17" s="44"/>
      <c r="B17" s="17">
        <v>250</v>
      </c>
      <c r="C17" s="18">
        <v>25</v>
      </c>
      <c r="D17" s="30"/>
      <c r="E17" s="20">
        <v>450</v>
      </c>
      <c r="F17" s="21">
        <f>E17*1.6*1.05*'[1]Содержание '!$C$3</f>
        <v>52920</v>
      </c>
      <c r="G17" s="18">
        <v>25</v>
      </c>
      <c r="H17" s="19"/>
      <c r="I17" s="20">
        <v>756</v>
      </c>
      <c r="J17" s="22">
        <f>I17*1.6*1.05*'[1]Содержание '!$C$3</f>
        <v>88905.600000000006</v>
      </c>
      <c r="K17" s="26"/>
      <c r="L17" s="27"/>
      <c r="M17" s="28"/>
    </row>
    <row r="18" spans="1:13">
      <c r="A18" s="44"/>
      <c r="B18" s="17">
        <v>300</v>
      </c>
      <c r="C18" s="18">
        <v>25</v>
      </c>
      <c r="D18" s="30"/>
      <c r="E18" s="20">
        <v>684</v>
      </c>
      <c r="F18" s="21">
        <f>E18*1.6*1.05*'[1]Содержание '!$C$3</f>
        <v>80438.400000000009</v>
      </c>
      <c r="G18" s="18">
        <v>25</v>
      </c>
      <c r="H18" s="30"/>
      <c r="I18" s="20">
        <v>1080</v>
      </c>
      <c r="J18" s="22">
        <f>I18*1.6*1.05*'[1]Содержание '!$C$3</f>
        <v>127008</v>
      </c>
      <c r="K18" s="26"/>
      <c r="L18" s="27"/>
      <c r="M18" s="28"/>
    </row>
    <row r="19" spans="1:13">
      <c r="A19" s="44"/>
      <c r="B19" s="17">
        <v>350</v>
      </c>
      <c r="C19" s="18">
        <v>25</v>
      </c>
      <c r="D19" s="30"/>
      <c r="E19" s="20">
        <v>1044</v>
      </c>
      <c r="F19" s="21">
        <f>E19*1.6*1.05*'[1]Содержание '!$C$3</f>
        <v>122774.40000000001</v>
      </c>
      <c r="G19" s="18">
        <v>25</v>
      </c>
      <c r="H19" s="30"/>
      <c r="I19" s="20">
        <v>1800</v>
      </c>
      <c r="J19" s="22">
        <f>I19*1.6*1.05*'[1]Содержание '!$C$3</f>
        <v>211680</v>
      </c>
      <c r="K19" s="26"/>
      <c r="L19" s="27"/>
      <c r="M19" s="28"/>
    </row>
    <row r="20" spans="1:13">
      <c r="A20" s="44"/>
      <c r="B20" s="17">
        <v>400</v>
      </c>
      <c r="C20" s="18">
        <v>25</v>
      </c>
      <c r="D20" s="30"/>
      <c r="E20" s="20">
        <v>1782</v>
      </c>
      <c r="F20" s="21">
        <f>E20*1.6*1.05*'[1]Содержание '!$C$3</f>
        <v>209563.2</v>
      </c>
      <c r="G20" s="18">
        <v>25</v>
      </c>
      <c r="H20" s="30"/>
      <c r="I20" s="20">
        <v>3420</v>
      </c>
      <c r="J20" s="22">
        <f>I20*1.6*1.05*'[1]Содержание '!$C$3</f>
        <v>402192</v>
      </c>
      <c r="K20" s="26"/>
      <c r="L20" s="27"/>
      <c r="M20" s="28"/>
    </row>
    <row r="21" spans="1:13">
      <c r="A21" s="44"/>
      <c r="B21" s="17">
        <v>450</v>
      </c>
      <c r="C21" s="18">
        <v>25</v>
      </c>
      <c r="D21" s="45"/>
      <c r="E21" s="20">
        <v>2340</v>
      </c>
      <c r="F21" s="21">
        <f>E21*1.6*1.05*'[1]Содержание '!$C$3</f>
        <v>275184</v>
      </c>
      <c r="G21" s="18">
        <v>25</v>
      </c>
      <c r="H21" s="30"/>
      <c r="I21" s="20">
        <v>3960</v>
      </c>
      <c r="J21" s="22">
        <f>I21*1.6*1.05*'[1]Содержание '!$C$3</f>
        <v>465696</v>
      </c>
      <c r="K21" s="26"/>
      <c r="L21" s="27"/>
      <c r="M21" s="28"/>
    </row>
    <row r="22" spans="1:13">
      <c r="A22" s="44"/>
      <c r="B22" s="17">
        <v>500</v>
      </c>
      <c r="C22" s="18">
        <v>25</v>
      </c>
      <c r="D22" s="45"/>
      <c r="E22" s="20">
        <v>3420</v>
      </c>
      <c r="F22" s="21">
        <f>E22*1.6*1.05*'[1]Содержание '!$C$3</f>
        <v>402192</v>
      </c>
      <c r="G22" s="18">
        <v>25</v>
      </c>
      <c r="H22" s="30"/>
      <c r="I22" s="20">
        <v>4590</v>
      </c>
      <c r="J22" s="22">
        <f>I22*1.6*1.05*'[1]Содержание '!$C$3</f>
        <v>539784</v>
      </c>
      <c r="K22" s="26"/>
      <c r="L22" s="27"/>
      <c r="M22" s="28"/>
    </row>
    <row r="23" spans="1:13">
      <c r="A23" s="44"/>
      <c r="B23" s="17">
        <v>600</v>
      </c>
      <c r="C23" s="18">
        <v>25</v>
      </c>
      <c r="D23" s="45"/>
      <c r="E23" s="20">
        <v>4590</v>
      </c>
      <c r="F23" s="21">
        <f>E23*1.6*1.05*'[1]Содержание '!$C$3</f>
        <v>539784</v>
      </c>
      <c r="G23" s="18">
        <v>25</v>
      </c>
      <c r="H23" s="30"/>
      <c r="I23" s="20">
        <v>8550</v>
      </c>
      <c r="J23" s="22">
        <f>I23*1.6*1.05*'[1]Содержание '!$C$3</f>
        <v>1005480</v>
      </c>
      <c r="K23" s="26"/>
      <c r="L23" s="27"/>
      <c r="M23" s="28"/>
    </row>
    <row r="24" spans="1:13">
      <c r="A24" s="44"/>
      <c r="B24" s="17">
        <v>700</v>
      </c>
      <c r="C24" s="18">
        <v>25</v>
      </c>
      <c r="D24" s="45"/>
      <c r="E24" s="20">
        <v>8550</v>
      </c>
      <c r="F24" s="21">
        <f>E24*1.6*1.05*'[1]Содержание '!$C$3</f>
        <v>1005480</v>
      </c>
      <c r="G24" s="18">
        <v>25</v>
      </c>
      <c r="H24" s="30"/>
      <c r="I24" s="20">
        <v>12240</v>
      </c>
      <c r="J24" s="22">
        <f>I24*1.6*1.05*'[1]Содержание '!$C$3</f>
        <v>1439424</v>
      </c>
      <c r="K24" s="26"/>
      <c r="L24" s="27"/>
      <c r="M24" s="28"/>
    </row>
    <row r="25" spans="1:13">
      <c r="A25" s="44"/>
      <c r="B25" s="17">
        <v>800</v>
      </c>
      <c r="C25" s="18">
        <v>25</v>
      </c>
      <c r="D25" s="45"/>
      <c r="E25" s="20">
        <v>12240</v>
      </c>
      <c r="F25" s="21">
        <f>E25*1.6*1.05*'[1]Содержание '!$C$3</f>
        <v>1439424</v>
      </c>
      <c r="G25" s="18">
        <v>25</v>
      </c>
      <c r="H25" s="30"/>
      <c r="I25" s="20">
        <v>18000</v>
      </c>
      <c r="J25" s="22">
        <f>I25*1.6*1.05*'[1]Содержание '!$C$3</f>
        <v>2116800</v>
      </c>
      <c r="K25" s="26"/>
      <c r="L25" s="27"/>
      <c r="M25" s="28"/>
    </row>
    <row r="26" spans="1:13">
      <c r="A26" s="44"/>
      <c r="B26" s="17">
        <v>900</v>
      </c>
      <c r="C26" s="18">
        <v>25</v>
      </c>
      <c r="D26" s="45"/>
      <c r="E26" s="20">
        <v>18000</v>
      </c>
      <c r="F26" s="21">
        <f>E26*1.6*1.05*'[1]Содержание '!$C$3</f>
        <v>2116800</v>
      </c>
      <c r="G26" s="18">
        <v>25</v>
      </c>
      <c r="H26" s="30"/>
      <c r="I26" s="20">
        <v>25200</v>
      </c>
      <c r="J26" s="22">
        <f>I26*1.6*1.05*'[1]Содержание '!$C$3</f>
        <v>2963520</v>
      </c>
      <c r="K26" s="26"/>
      <c r="L26" s="27"/>
      <c r="M26" s="28"/>
    </row>
    <row r="27" spans="1:13">
      <c r="A27" s="44"/>
      <c r="B27" s="17">
        <v>1000</v>
      </c>
      <c r="C27" s="18">
        <v>25</v>
      </c>
      <c r="D27" s="45"/>
      <c r="E27" s="20">
        <v>25200</v>
      </c>
      <c r="F27" s="21">
        <f>E27*1.6*1.05*'[1]Содержание '!$C$3</f>
        <v>2963520</v>
      </c>
      <c r="G27" s="18">
        <v>25</v>
      </c>
      <c r="H27" s="30"/>
      <c r="I27" s="20">
        <v>38520</v>
      </c>
      <c r="J27" s="22">
        <f>I27*1.6*1.05*'[1]Содержание '!$C$3</f>
        <v>4529952</v>
      </c>
      <c r="K27" s="26"/>
      <c r="L27" s="27"/>
      <c r="M27" s="28"/>
    </row>
    <row r="28" spans="1:13">
      <c r="A28" s="44"/>
      <c r="B28" s="17">
        <v>1200</v>
      </c>
      <c r="C28" s="18">
        <v>25</v>
      </c>
      <c r="D28" s="45"/>
      <c r="E28" s="20">
        <v>36000</v>
      </c>
      <c r="F28" s="21">
        <f>E28*1.6*1.05*'[1]Содержание '!$C$3</f>
        <v>4233600</v>
      </c>
      <c r="G28" s="18">
        <v>25</v>
      </c>
      <c r="H28" s="31"/>
      <c r="I28" s="20">
        <v>45000</v>
      </c>
      <c r="J28" s="22">
        <f>I28*1.6*1.05*'[1]Содержание '!$C$3</f>
        <v>5292000</v>
      </c>
      <c r="K28" s="26"/>
      <c r="L28" s="27"/>
      <c r="M28" s="28"/>
    </row>
    <row r="29" spans="1:13" ht="15.75" thickBot="1">
      <c r="A29" s="46"/>
      <c r="B29" s="47">
        <v>1400</v>
      </c>
      <c r="C29" s="48">
        <v>25</v>
      </c>
      <c r="D29" s="49"/>
      <c r="E29" s="50">
        <v>72000</v>
      </c>
      <c r="F29" s="51">
        <f>E29*1.6*1.05*'[1]Содержание '!$C$3</f>
        <v>8467200</v>
      </c>
      <c r="G29" s="48">
        <v>25</v>
      </c>
      <c r="H29" s="52"/>
      <c r="I29" s="50">
        <v>90000</v>
      </c>
      <c r="J29" s="53">
        <f>I29*1.6*1.05*'[1]Содержание '!$C$3</f>
        <v>10584000</v>
      </c>
      <c r="K29" s="54"/>
      <c r="L29" s="55"/>
      <c r="M29" s="56"/>
    </row>
    <row r="30" spans="1:13" ht="22.5" customHeight="1" thickBot="1">
      <c r="A30" s="57" t="s">
        <v>11</v>
      </c>
      <c r="B30" s="57"/>
      <c r="C30" s="57"/>
      <c r="D30" s="57"/>
      <c r="E30" s="57"/>
      <c r="F30" s="57"/>
      <c r="G30" s="57"/>
      <c r="H30" s="57"/>
      <c r="I30" s="57"/>
      <c r="J30" s="58"/>
    </row>
    <row r="31" spans="1:13" ht="25.5">
      <c r="A31" s="9" t="s">
        <v>12</v>
      </c>
      <c r="B31" s="10" t="s">
        <v>4</v>
      </c>
      <c r="C31" s="10" t="s">
        <v>5</v>
      </c>
      <c r="D31" s="10" t="s">
        <v>6</v>
      </c>
      <c r="E31" s="11" t="s">
        <v>7</v>
      </c>
      <c r="F31" s="11" t="s">
        <v>13</v>
      </c>
      <c r="G31" s="10" t="s">
        <v>5</v>
      </c>
      <c r="H31" s="10" t="s">
        <v>6</v>
      </c>
      <c r="I31" s="11" t="s">
        <v>7</v>
      </c>
      <c r="J31" s="59" t="s">
        <v>8</v>
      </c>
    </row>
    <row r="32" spans="1:13">
      <c r="A32" s="16"/>
      <c r="B32" s="17">
        <v>15</v>
      </c>
      <c r="C32" s="18">
        <v>16</v>
      </c>
      <c r="D32" s="19"/>
      <c r="E32" s="60">
        <v>15.12</v>
      </c>
      <c r="F32" s="61">
        <f>E32*1.6*1.05*'[1]Содержание '!$C$3</f>
        <v>1778.1120000000001</v>
      </c>
      <c r="G32" s="18">
        <v>16</v>
      </c>
      <c r="H32" s="19"/>
      <c r="I32" s="60">
        <v>16.920000000000002</v>
      </c>
      <c r="J32" s="62">
        <f>I32*1.6*1.05*'[1]Содержание '!$C$3</f>
        <v>1989.7920000000001</v>
      </c>
    </row>
    <row r="33" spans="1:13">
      <c r="A33" s="16"/>
      <c r="B33" s="17">
        <v>20</v>
      </c>
      <c r="C33" s="18">
        <v>16</v>
      </c>
      <c r="D33" s="19"/>
      <c r="E33" s="60">
        <v>16.739999999999998</v>
      </c>
      <c r="F33" s="61">
        <f>E33*1.6*1.05*'[1]Содержание '!$C$3</f>
        <v>1968.624</v>
      </c>
      <c r="G33" s="18">
        <v>16</v>
      </c>
      <c r="H33" s="19"/>
      <c r="I33" s="60">
        <v>19.440000000000001</v>
      </c>
      <c r="J33" s="62">
        <f>I33*1.6*1.05*'[1]Содержание '!$C$3</f>
        <v>2286.1440000000002</v>
      </c>
    </row>
    <row r="34" spans="1:13">
      <c r="A34" s="16"/>
      <c r="B34" s="17">
        <v>25</v>
      </c>
      <c r="C34" s="18">
        <v>16</v>
      </c>
      <c r="D34" s="19"/>
      <c r="E34" s="60">
        <v>18.36</v>
      </c>
      <c r="F34" s="61">
        <f>E34*1.6*1.05*'[1]Содержание '!$C$3</f>
        <v>2159.1360000000004</v>
      </c>
      <c r="G34" s="18">
        <v>16</v>
      </c>
      <c r="H34" s="19"/>
      <c r="I34" s="60">
        <v>23.76</v>
      </c>
      <c r="J34" s="62">
        <f>I34*1.6*1.05*'[1]Содержание '!$C$3</f>
        <v>2794.1760000000008</v>
      </c>
    </row>
    <row r="35" spans="1:13">
      <c r="A35" s="16"/>
      <c r="B35" s="17">
        <v>32</v>
      </c>
      <c r="C35" s="18">
        <v>16</v>
      </c>
      <c r="D35" s="19"/>
      <c r="E35" s="60">
        <v>24.3</v>
      </c>
      <c r="F35" s="61">
        <f>E35*1.6*1.05*'[1]Содержание '!$C$3</f>
        <v>2857.6800000000003</v>
      </c>
      <c r="G35" s="18">
        <v>16</v>
      </c>
      <c r="H35" s="19"/>
      <c r="I35" s="60">
        <v>30.6</v>
      </c>
      <c r="J35" s="62">
        <f>I35*1.6*1.05*'[1]Содержание '!$C$3</f>
        <v>3598.5600000000004</v>
      </c>
    </row>
    <row r="36" spans="1:13">
      <c r="A36" s="16"/>
      <c r="B36" s="17">
        <v>40</v>
      </c>
      <c r="C36" s="18">
        <v>16</v>
      </c>
      <c r="D36" s="19"/>
      <c r="E36" s="60">
        <v>29.16</v>
      </c>
      <c r="F36" s="61">
        <f>E36*1.6*1.05*'[1]Содержание '!$C$3</f>
        <v>3429.2160000000003</v>
      </c>
      <c r="G36" s="18">
        <v>16</v>
      </c>
      <c r="H36" s="19"/>
      <c r="I36" s="60">
        <v>38.159999999999997</v>
      </c>
      <c r="J36" s="62">
        <f>I36*1.6*1.05*'[1]Содержание '!$C$3</f>
        <v>4487.616</v>
      </c>
    </row>
    <row r="37" spans="1:13">
      <c r="A37" s="16"/>
      <c r="B37" s="17">
        <v>50</v>
      </c>
      <c r="C37" s="18">
        <v>16</v>
      </c>
      <c r="D37" s="29"/>
      <c r="E37" s="60">
        <v>34.92</v>
      </c>
      <c r="F37" s="61">
        <f>E37*1.6*1.05*'[1]Содержание '!$C$3</f>
        <v>4106.5920000000006</v>
      </c>
      <c r="G37" s="18">
        <v>16</v>
      </c>
      <c r="H37" s="29"/>
      <c r="I37" s="60">
        <v>49.32</v>
      </c>
      <c r="J37" s="62">
        <f>I37*1.6*1.05*'[1]Содержание '!$C$3</f>
        <v>5800.0320000000002</v>
      </c>
    </row>
    <row r="38" spans="1:13">
      <c r="A38" s="16"/>
      <c r="B38" s="17">
        <v>65</v>
      </c>
      <c r="C38" s="18">
        <v>16</v>
      </c>
      <c r="D38" s="30"/>
      <c r="E38" s="60">
        <v>45</v>
      </c>
      <c r="F38" s="61">
        <f>E38*1.6*1.05*'[1]Содержание '!$C$3</f>
        <v>5292.0000000000009</v>
      </c>
      <c r="G38" s="18">
        <v>16</v>
      </c>
      <c r="H38" s="30"/>
      <c r="I38" s="60">
        <v>62.1</v>
      </c>
      <c r="J38" s="62">
        <f>I38*1.6*1.05*'[1]Содержание '!$C$3</f>
        <v>7302.9600000000009</v>
      </c>
      <c r="M38" s="63"/>
    </row>
    <row r="39" spans="1:13">
      <c r="A39" s="16"/>
      <c r="B39" s="17">
        <v>80</v>
      </c>
      <c r="C39" s="18">
        <v>16</v>
      </c>
      <c r="D39" s="30"/>
      <c r="E39" s="60">
        <v>54.36</v>
      </c>
      <c r="F39" s="61">
        <f>E39*1.6*1.05*'[1]Содержание '!$C$3</f>
        <v>6392.7359999999999</v>
      </c>
      <c r="G39" s="18">
        <v>16</v>
      </c>
      <c r="H39" s="30"/>
      <c r="I39" s="60">
        <v>82.26</v>
      </c>
      <c r="J39" s="62">
        <f>I39*1.6*1.05*'[1]Содержание '!$C$3</f>
        <v>9673.7760000000017</v>
      </c>
    </row>
    <row r="40" spans="1:13">
      <c r="A40" s="16"/>
      <c r="B40" s="17">
        <v>100</v>
      </c>
      <c r="C40" s="18">
        <v>16</v>
      </c>
      <c r="D40" s="30"/>
      <c r="E40" s="60">
        <v>73.8</v>
      </c>
      <c r="F40" s="61">
        <f>E40*1.6*1.05*'[1]Содержание '!$C$3</f>
        <v>8678.880000000001</v>
      </c>
      <c r="G40" s="18">
        <v>16</v>
      </c>
      <c r="H40" s="30"/>
      <c r="I40" s="60">
        <v>124.2</v>
      </c>
      <c r="J40" s="62">
        <f>I40*1.6*1.05*'[1]Содержание '!$C$3</f>
        <v>14605.920000000002</v>
      </c>
    </row>
    <row r="41" spans="1:13">
      <c r="A41" s="16"/>
      <c r="B41" s="17">
        <v>125</v>
      </c>
      <c r="C41" s="18">
        <v>16</v>
      </c>
      <c r="D41" s="30"/>
      <c r="E41" s="60">
        <v>110.52</v>
      </c>
      <c r="F41" s="61">
        <f>E41*1.6*1.05*'[1]Содержание '!$C$3</f>
        <v>12997.152</v>
      </c>
      <c r="G41" s="18">
        <v>16</v>
      </c>
      <c r="H41" s="30"/>
      <c r="I41" s="60">
        <v>164.52</v>
      </c>
      <c r="J41" s="62">
        <f>I41*1.6*1.05*'[1]Содержание '!$C$3</f>
        <v>19347.552000000003</v>
      </c>
    </row>
    <row r="42" spans="1:13">
      <c r="A42" s="16"/>
      <c r="B42" s="17">
        <v>150</v>
      </c>
      <c r="C42" s="18">
        <v>16</v>
      </c>
      <c r="D42" s="30"/>
      <c r="E42" s="60">
        <v>153</v>
      </c>
      <c r="F42" s="61">
        <f>E42*1.6*1.05*'[1]Содержание '!$C$3</f>
        <v>17992.800000000003</v>
      </c>
      <c r="G42" s="18">
        <v>16</v>
      </c>
      <c r="H42" s="30"/>
      <c r="I42" s="60">
        <v>261</v>
      </c>
      <c r="J42" s="62">
        <f>I42*1.6*1.05*'[1]Содержание '!$C$3</f>
        <v>30693.600000000002</v>
      </c>
    </row>
    <row r="43" spans="1:13" ht="15.75" thickBot="1">
      <c r="A43" s="16"/>
      <c r="B43" s="32">
        <v>200</v>
      </c>
      <c r="C43" s="33">
        <v>16</v>
      </c>
      <c r="D43" s="31"/>
      <c r="E43" s="64">
        <v>233.64</v>
      </c>
      <c r="F43" s="65">
        <f>E43*1.6*1.05*'[1]Содержание '!$C$3</f>
        <v>27476.064000000002</v>
      </c>
      <c r="G43" s="33">
        <v>16</v>
      </c>
      <c r="H43" s="31"/>
      <c r="I43" s="64"/>
      <c r="J43" s="66">
        <f>I43*1.6*1.05*'[1]Содержание '!$C$3</f>
        <v>0</v>
      </c>
    </row>
    <row r="44" spans="1:13">
      <c r="A44" s="37" t="s">
        <v>10</v>
      </c>
      <c r="B44" s="38">
        <v>200</v>
      </c>
      <c r="C44" s="39">
        <v>16</v>
      </c>
      <c r="D44" s="40"/>
      <c r="E44" s="67">
        <v>287.64</v>
      </c>
      <c r="F44" s="68">
        <f>E44*1.6*1.05*'[1]Содержание '!$C$3</f>
        <v>33826.464</v>
      </c>
      <c r="G44" s="39">
        <v>16</v>
      </c>
      <c r="H44" s="40"/>
      <c r="I44" s="67">
        <v>557.64</v>
      </c>
      <c r="J44" s="69">
        <f>I44*1.6*1.05*'[1]Содержание '!$C$3</f>
        <v>65578.464000000007</v>
      </c>
    </row>
    <row r="45" spans="1:13">
      <c r="A45" s="44"/>
      <c r="B45" s="17">
        <v>250</v>
      </c>
      <c r="C45" s="18">
        <v>16</v>
      </c>
      <c r="D45" s="30"/>
      <c r="E45" s="60">
        <v>504</v>
      </c>
      <c r="F45" s="61">
        <f>E45*1.6*1.05*'[1]Содержание '!$C$3</f>
        <v>59270.400000000009</v>
      </c>
      <c r="G45" s="18">
        <v>16</v>
      </c>
      <c r="H45" s="30"/>
      <c r="I45" s="60">
        <v>810</v>
      </c>
      <c r="J45" s="62">
        <f>I45*1.6*1.05*'[1]Содержание '!$C$3</f>
        <v>95256</v>
      </c>
    </row>
    <row r="46" spans="1:13">
      <c r="A46" s="44"/>
      <c r="B46" s="17">
        <v>300</v>
      </c>
      <c r="C46" s="18">
        <v>16</v>
      </c>
      <c r="D46" s="30"/>
      <c r="E46" s="60">
        <v>754.2</v>
      </c>
      <c r="F46" s="61">
        <f>E46*1.6*1.05*'[1]Содержание '!$C$3</f>
        <v>88693.92</v>
      </c>
      <c r="G46" s="18">
        <v>16</v>
      </c>
      <c r="H46" s="30"/>
      <c r="I46" s="60">
        <v>1150.2</v>
      </c>
      <c r="J46" s="62">
        <f>I46*1.6*1.05*'[1]Содержание '!$C$3</f>
        <v>135263.52000000002</v>
      </c>
    </row>
    <row r="47" spans="1:13">
      <c r="A47" s="44"/>
      <c r="B47" s="17">
        <v>350</v>
      </c>
      <c r="C47" s="18">
        <v>16</v>
      </c>
      <c r="D47" s="30"/>
      <c r="E47" s="60">
        <v>1135.8</v>
      </c>
      <c r="F47" s="61">
        <f>E47*1.6*1.05*'[1]Содержание '!$C$3</f>
        <v>133570.07999999999</v>
      </c>
      <c r="G47" s="18">
        <v>16</v>
      </c>
      <c r="H47" s="30"/>
      <c r="I47" s="60">
        <v>1891.8</v>
      </c>
      <c r="J47" s="62">
        <f>I47*1.6*1.05*'[1]Содержание '!$C$3</f>
        <v>222475.68000000002</v>
      </c>
    </row>
    <row r="48" spans="1:13">
      <c r="A48" s="44"/>
      <c r="B48" s="17">
        <v>400</v>
      </c>
      <c r="C48" s="18">
        <v>16</v>
      </c>
      <c r="D48" s="30"/>
      <c r="E48" s="60">
        <v>1903.5</v>
      </c>
      <c r="F48" s="61">
        <f>E48*1.6*1.05*'[1]Содержание '!$C$3</f>
        <v>223851.60000000003</v>
      </c>
      <c r="G48" s="18">
        <v>16</v>
      </c>
      <c r="H48" s="30"/>
      <c r="I48" s="60">
        <v>3541.5</v>
      </c>
      <c r="J48" s="62">
        <f>I48*1.6*1.05*'[1]Содержание '!$C$3</f>
        <v>416480.40000000008</v>
      </c>
    </row>
    <row r="49" spans="1:10">
      <c r="A49" s="44"/>
      <c r="B49" s="17">
        <v>450</v>
      </c>
      <c r="C49" s="18">
        <v>16</v>
      </c>
      <c r="D49" s="45"/>
      <c r="E49" s="60">
        <v>2493.9</v>
      </c>
      <c r="F49" s="61">
        <f>E49*1.6*1.05*'[1]Содержание '!$C$3</f>
        <v>293282.64</v>
      </c>
      <c r="G49" s="18">
        <v>16</v>
      </c>
      <c r="H49" s="45"/>
      <c r="I49" s="60">
        <v>4113.8999999999996</v>
      </c>
      <c r="J49" s="62">
        <f>I49*1.6*1.05*'[1]Содержание '!$C$3</f>
        <v>483794.64</v>
      </c>
    </row>
    <row r="50" spans="1:10">
      <c r="A50" s="44"/>
      <c r="B50" s="17">
        <v>500</v>
      </c>
      <c r="C50" s="18">
        <v>16</v>
      </c>
      <c r="D50" s="45"/>
      <c r="E50" s="60">
        <v>3625.2</v>
      </c>
      <c r="F50" s="61">
        <f>E50*1.6*1.05*'[1]Содержание '!$C$3</f>
        <v>426323.52</v>
      </c>
      <c r="G50" s="18">
        <v>16</v>
      </c>
      <c r="H50" s="45"/>
      <c r="I50" s="60">
        <v>4795.2</v>
      </c>
      <c r="J50" s="62">
        <f>I50*1.6*1.05*'[1]Содержание '!$C$3</f>
        <v>563915.52000000002</v>
      </c>
    </row>
    <row r="51" spans="1:10">
      <c r="A51" s="44"/>
      <c r="B51" s="17">
        <v>600</v>
      </c>
      <c r="C51" s="18">
        <v>16</v>
      </c>
      <c r="D51" s="45"/>
      <c r="E51" s="60">
        <v>4881.6000000000004</v>
      </c>
      <c r="F51" s="61">
        <f>E51*1.6*1.05*'[1]Содержание '!$C$3</f>
        <v>574076.16000000015</v>
      </c>
      <c r="G51" s="18">
        <v>16</v>
      </c>
      <c r="H51" s="45"/>
      <c r="I51" s="60">
        <v>8841.6</v>
      </c>
      <c r="J51" s="62">
        <f>I51*1.6*1.05*'[1]Содержание '!$C$3</f>
        <v>1039772.1600000001</v>
      </c>
    </row>
    <row r="52" spans="1:10">
      <c r="A52" s="44"/>
      <c r="B52" s="17">
        <v>700</v>
      </c>
      <c r="C52" s="18">
        <v>16</v>
      </c>
      <c r="D52" s="45"/>
      <c r="E52" s="60">
        <v>8863.2000000000007</v>
      </c>
      <c r="F52" s="61">
        <f>E52*1.6*1.05*'[1]Содержание '!$C$3</f>
        <v>1042312.3200000002</v>
      </c>
      <c r="G52" s="18">
        <v>16</v>
      </c>
      <c r="H52" s="45"/>
      <c r="I52" s="60">
        <v>12553.2</v>
      </c>
      <c r="J52" s="62">
        <f>I52*1.6*1.05*'[1]Содержание '!$C$3</f>
        <v>1476256.3200000003</v>
      </c>
    </row>
    <row r="53" spans="1:10">
      <c r="A53" s="44"/>
      <c r="B53" s="17">
        <v>800</v>
      </c>
      <c r="C53" s="18">
        <v>16</v>
      </c>
      <c r="D53" s="45"/>
      <c r="E53" s="60">
        <v>12645</v>
      </c>
      <c r="F53" s="61">
        <f>E53*1.6*1.05*'[1]Содержание '!$C$3</f>
        <v>1487052.0000000002</v>
      </c>
      <c r="G53" s="18">
        <v>16</v>
      </c>
      <c r="H53" s="45"/>
      <c r="I53" s="60">
        <v>18405</v>
      </c>
      <c r="J53" s="62">
        <f>I53*1.6*1.05*'[1]Содержание '!$C$3</f>
        <v>2164428</v>
      </c>
    </row>
    <row r="54" spans="1:10">
      <c r="A54" s="44"/>
      <c r="B54" s="17">
        <v>900</v>
      </c>
      <c r="C54" s="18">
        <v>16</v>
      </c>
      <c r="D54" s="45"/>
      <c r="E54" s="60">
        <v>18459</v>
      </c>
      <c r="F54" s="61">
        <f>E54*1.6*1.05*'[1]Содержание '!$C$3</f>
        <v>2170778.4000000004</v>
      </c>
      <c r="G54" s="18">
        <v>16</v>
      </c>
      <c r="H54" s="45"/>
      <c r="I54" s="60">
        <v>25659</v>
      </c>
      <c r="J54" s="62">
        <f>I54*1.6*1.05*'[1]Содержание '!$C$3</f>
        <v>3017498.4000000004</v>
      </c>
    </row>
    <row r="55" spans="1:10">
      <c r="A55" s="44"/>
      <c r="B55" s="17">
        <v>1000</v>
      </c>
      <c r="C55" s="18">
        <v>16</v>
      </c>
      <c r="D55" s="45"/>
      <c r="E55" s="60">
        <v>25826.400000000001</v>
      </c>
      <c r="F55" s="61">
        <f>E55*1.6*1.05*'[1]Содержание '!$C$3</f>
        <v>3037184.6400000006</v>
      </c>
      <c r="G55" s="18">
        <v>16</v>
      </c>
      <c r="H55" s="45"/>
      <c r="I55" s="60">
        <v>39146.400000000001</v>
      </c>
      <c r="J55" s="62">
        <f>I55*1.6*1.05*'[1]Содержание '!$C$3</f>
        <v>4603616.6400000006</v>
      </c>
    </row>
    <row r="56" spans="1:10">
      <c r="A56" s="44"/>
      <c r="B56" s="17">
        <v>1200</v>
      </c>
      <c r="C56" s="18">
        <v>16</v>
      </c>
      <c r="D56" s="45"/>
      <c r="E56" s="60">
        <v>36918</v>
      </c>
      <c r="F56" s="61">
        <f>E56*1.6*1.05*'[1]Содержание '!$C$3</f>
        <v>4341556.8000000007</v>
      </c>
      <c r="G56" s="18">
        <v>16</v>
      </c>
      <c r="H56" s="45"/>
      <c r="I56" s="60">
        <v>45918</v>
      </c>
      <c r="J56" s="62">
        <f>I56*1.6*1.05*'[1]Содержание '!$C$3</f>
        <v>5399956.8000000007</v>
      </c>
    </row>
    <row r="57" spans="1:10" ht="15.75" thickBot="1">
      <c r="A57" s="46"/>
      <c r="B57" s="47">
        <v>1400</v>
      </c>
      <c r="C57" s="48">
        <v>16</v>
      </c>
      <c r="D57" s="49"/>
      <c r="E57" s="70">
        <v>73166.399999999994</v>
      </c>
      <c r="F57" s="71">
        <f>E57*1.6*1.05*'[1]Содержание '!$C$3</f>
        <v>8604368.6400000006</v>
      </c>
      <c r="G57" s="48">
        <v>16</v>
      </c>
      <c r="H57" s="49"/>
      <c r="I57" s="70">
        <v>91166.399999999994</v>
      </c>
      <c r="J57" s="72">
        <f>I57*1.6*1.05*'[1]Содержание '!$C$3</f>
        <v>10721168.640000001</v>
      </c>
    </row>
    <row r="58" spans="1:10" ht="18.75" thickBot="1">
      <c r="A58" s="57" t="s">
        <v>14</v>
      </c>
      <c r="B58" s="57"/>
      <c r="C58" s="57"/>
      <c r="D58" s="57"/>
      <c r="E58" s="57"/>
      <c r="F58" s="57"/>
      <c r="G58" s="57"/>
      <c r="H58" s="57"/>
      <c r="I58" s="57"/>
      <c r="J58" s="58"/>
    </row>
    <row r="59" spans="1:10" ht="25.5">
      <c r="A59" s="9" t="s">
        <v>15</v>
      </c>
      <c r="B59" s="10" t="s">
        <v>4</v>
      </c>
      <c r="C59" s="10" t="s">
        <v>5</v>
      </c>
      <c r="D59" s="10" t="s">
        <v>6</v>
      </c>
      <c r="E59" s="11" t="s">
        <v>7</v>
      </c>
      <c r="F59" s="11" t="s">
        <v>8</v>
      </c>
      <c r="G59" s="10" t="s">
        <v>5</v>
      </c>
      <c r="H59" s="10" t="s">
        <v>6</v>
      </c>
      <c r="I59" s="11" t="s">
        <v>7</v>
      </c>
      <c r="J59" s="59" t="s">
        <v>8</v>
      </c>
    </row>
    <row r="60" spans="1:10">
      <c r="A60" s="16"/>
      <c r="B60" s="17">
        <v>15</v>
      </c>
      <c r="C60" s="18">
        <v>25</v>
      </c>
      <c r="D60" s="19"/>
      <c r="E60" s="60">
        <v>15.48</v>
      </c>
      <c r="F60" s="61">
        <f>E60*1.6*1.05*'[1]Содержание '!$C$3</f>
        <v>1820.4480000000001</v>
      </c>
      <c r="G60" s="18">
        <v>25</v>
      </c>
      <c r="H60" s="19"/>
      <c r="I60" s="60">
        <v>17.28</v>
      </c>
      <c r="J60" s="62">
        <f>I60*1.6*1.05*'[1]Содержание '!$C$3</f>
        <v>2032.1280000000002</v>
      </c>
    </row>
    <row r="61" spans="1:10">
      <c r="A61" s="16"/>
      <c r="B61" s="17">
        <v>20</v>
      </c>
      <c r="C61" s="18">
        <v>25</v>
      </c>
      <c r="D61" s="19"/>
      <c r="E61" s="60">
        <v>17.100000000000001</v>
      </c>
      <c r="F61" s="61">
        <f>E61*1.6*1.05*'[1]Содержание '!$C$3</f>
        <v>2010.9600000000003</v>
      </c>
      <c r="G61" s="18">
        <v>25</v>
      </c>
      <c r="H61" s="19"/>
      <c r="I61" s="60">
        <v>19.8</v>
      </c>
      <c r="J61" s="62">
        <f>I61*1.6*1.05*'[1]Содержание '!$C$3</f>
        <v>2328.48</v>
      </c>
    </row>
    <row r="62" spans="1:10">
      <c r="A62" s="16"/>
      <c r="B62" s="17">
        <v>25</v>
      </c>
      <c r="C62" s="18">
        <v>25</v>
      </c>
      <c r="D62" s="19"/>
      <c r="E62" s="60">
        <v>18.72</v>
      </c>
      <c r="F62" s="61">
        <f>E62*1.6*1.05*'[1]Содержание '!$C$3</f>
        <v>2201.4720000000002</v>
      </c>
      <c r="G62" s="18">
        <v>25</v>
      </c>
      <c r="H62" s="19"/>
      <c r="I62" s="60">
        <v>24.12</v>
      </c>
      <c r="J62" s="62">
        <f>I62*1.6*1.05*'[1]Содержание '!$C$3</f>
        <v>2836.5120000000006</v>
      </c>
    </row>
    <row r="63" spans="1:10">
      <c r="A63" s="16"/>
      <c r="B63" s="17">
        <v>32</v>
      </c>
      <c r="C63" s="18">
        <v>25</v>
      </c>
      <c r="D63" s="19"/>
      <c r="E63" s="60">
        <v>25.02</v>
      </c>
      <c r="F63" s="61">
        <f>E63*1.6*1.05*'[1]Содержание '!$C$3</f>
        <v>2942.3520000000003</v>
      </c>
      <c r="G63" s="18">
        <v>25</v>
      </c>
      <c r="H63" s="19"/>
      <c r="I63" s="60">
        <v>31.32</v>
      </c>
      <c r="J63" s="62">
        <f>I63*1.6*1.05*'[1]Содержание '!$C$3</f>
        <v>3683.2320000000004</v>
      </c>
    </row>
    <row r="64" spans="1:10">
      <c r="A64" s="16"/>
      <c r="B64" s="17">
        <v>40</v>
      </c>
      <c r="C64" s="18">
        <v>25</v>
      </c>
      <c r="D64" s="19"/>
      <c r="E64" s="60">
        <v>29.88</v>
      </c>
      <c r="F64" s="61">
        <f>E64*1.6*1.05*'[1]Содержание '!$C$3</f>
        <v>3513.8879999999999</v>
      </c>
      <c r="G64" s="18">
        <v>25</v>
      </c>
      <c r="H64" s="19"/>
      <c r="I64" s="60">
        <v>38.880000000000003</v>
      </c>
      <c r="J64" s="62">
        <f>I64*1.6*1.05*'[1]Содержание '!$C$3</f>
        <v>4572.2880000000005</v>
      </c>
    </row>
    <row r="65" spans="1:10">
      <c r="A65" s="16"/>
      <c r="B65" s="17">
        <v>50</v>
      </c>
      <c r="C65" s="18">
        <v>25</v>
      </c>
      <c r="D65" s="29"/>
      <c r="E65" s="60">
        <v>36.36</v>
      </c>
      <c r="F65" s="61">
        <f>E65*1.6*1.05*'[1]Содержание '!$C$3</f>
        <v>4275.9359999999997</v>
      </c>
      <c r="G65" s="18">
        <v>25</v>
      </c>
      <c r="H65" s="29"/>
      <c r="I65" s="60">
        <v>50.76</v>
      </c>
      <c r="J65" s="62">
        <f>I65*1.6*1.05*'[1]Содержание '!$C$3</f>
        <v>5969.3760000000002</v>
      </c>
    </row>
    <row r="66" spans="1:10">
      <c r="A66" s="16"/>
      <c r="B66" s="17">
        <v>65</v>
      </c>
      <c r="C66" s="18">
        <v>25</v>
      </c>
      <c r="D66" s="30"/>
      <c r="E66" s="60">
        <v>45.9</v>
      </c>
      <c r="F66" s="61">
        <f>E66*1.6*1.05*'[1]Содержание '!$C$3</f>
        <v>5397.8399999999992</v>
      </c>
      <c r="G66" s="18">
        <v>25</v>
      </c>
      <c r="H66" s="30"/>
      <c r="I66" s="60">
        <v>63</v>
      </c>
      <c r="J66" s="62">
        <f>I66*1.6*1.05*'[1]Содержание '!$C$3</f>
        <v>7408.8000000000011</v>
      </c>
    </row>
    <row r="67" spans="1:10">
      <c r="A67" s="16"/>
      <c r="B67" s="17">
        <v>80</v>
      </c>
      <c r="C67" s="18">
        <v>25</v>
      </c>
      <c r="D67" s="30"/>
      <c r="E67" s="60">
        <v>55.44</v>
      </c>
      <c r="F67" s="61">
        <f>E67*1.6*1.05*'[1]Содержание '!$C$3</f>
        <v>6519.7440000000015</v>
      </c>
      <c r="G67" s="18">
        <v>25</v>
      </c>
      <c r="H67" s="30"/>
      <c r="I67" s="60">
        <v>83.34</v>
      </c>
      <c r="J67" s="62">
        <f>I67*1.6*1.05*'[1]Содержание '!$C$3</f>
        <v>9800.7840000000015</v>
      </c>
    </row>
    <row r="68" spans="1:10">
      <c r="A68" s="16"/>
      <c r="B68" s="17">
        <v>100</v>
      </c>
      <c r="C68" s="18">
        <v>25</v>
      </c>
      <c r="D68" s="30"/>
      <c r="E68" s="60">
        <v>77.58</v>
      </c>
      <c r="F68" s="61">
        <f>E68*1.6*1.05*'[1]Содержание '!$C$3</f>
        <v>9123.4080000000013</v>
      </c>
      <c r="G68" s="18">
        <v>25</v>
      </c>
      <c r="H68" s="30"/>
      <c r="I68" s="60">
        <v>127.98</v>
      </c>
      <c r="J68" s="62">
        <f>I68*1.6*1.05*'[1]Содержание '!$C$3</f>
        <v>15050.448000000002</v>
      </c>
    </row>
    <row r="69" spans="1:10">
      <c r="A69" s="16"/>
      <c r="B69" s="17">
        <v>125</v>
      </c>
      <c r="C69" s="18">
        <v>25</v>
      </c>
      <c r="D69" s="30"/>
      <c r="E69" s="60">
        <v>120.24</v>
      </c>
      <c r="F69" s="61">
        <f>E69*1.6*1.05*'[1]Содержание '!$C$3</f>
        <v>14140.224000000002</v>
      </c>
      <c r="G69" s="18">
        <v>25</v>
      </c>
      <c r="H69" s="30"/>
      <c r="I69" s="60">
        <v>174.24</v>
      </c>
      <c r="J69" s="62">
        <f>I69*1.6*1.05*'[1]Содержание '!$C$3</f>
        <v>20490.624000000007</v>
      </c>
    </row>
    <row r="70" spans="1:10">
      <c r="A70" s="16"/>
      <c r="B70" s="17">
        <v>150</v>
      </c>
      <c r="C70" s="18">
        <v>25</v>
      </c>
      <c r="D70" s="30"/>
      <c r="E70" s="60">
        <v>162.72</v>
      </c>
      <c r="F70" s="61">
        <f>E70*1.6*1.05*'[1]Содержание '!$C$3</f>
        <v>19135.872000000003</v>
      </c>
      <c r="G70" s="18">
        <v>25</v>
      </c>
      <c r="H70" s="30"/>
      <c r="I70" s="60">
        <v>270.72000000000003</v>
      </c>
      <c r="J70" s="62">
        <f>I70*1.6*1.05*'[1]Содержание '!$C$3</f>
        <v>31836.672000000002</v>
      </c>
    </row>
    <row r="71" spans="1:10">
      <c r="A71" s="16"/>
      <c r="B71" s="17">
        <v>200</v>
      </c>
      <c r="C71" s="18">
        <v>25</v>
      </c>
      <c r="D71" s="31"/>
      <c r="E71" s="60">
        <v>246.6</v>
      </c>
      <c r="F71" s="61">
        <f>E71*1.6*1.05*'[1]Содержание '!$C$3</f>
        <v>29000.16</v>
      </c>
      <c r="G71" s="18">
        <v>25</v>
      </c>
      <c r="H71" s="31"/>
      <c r="I71" s="60"/>
      <c r="J71" s="62">
        <f>I71*1.6*1.05*'[1]Содержание '!$C$3</f>
        <v>0</v>
      </c>
    </row>
    <row r="72" spans="1:10" ht="15.75" thickBot="1">
      <c r="A72" s="73"/>
      <c r="B72" s="47">
        <v>200</v>
      </c>
      <c r="C72" s="48">
        <v>25</v>
      </c>
      <c r="D72" s="52"/>
      <c r="E72" s="70">
        <v>300.60000000000002</v>
      </c>
      <c r="F72" s="71">
        <f>E72*1.6*1.05*'[1]Содержание '!$C$3</f>
        <v>35350.560000000005</v>
      </c>
      <c r="G72" s="48">
        <v>25</v>
      </c>
      <c r="H72" s="52"/>
      <c r="I72" s="70">
        <v>570.6</v>
      </c>
      <c r="J72" s="72">
        <f>I72*1.6*1.05*'[1]Содержание '!$C$3</f>
        <v>67102.559999999998</v>
      </c>
    </row>
    <row r="73" spans="1:10">
      <c r="A73" s="37" t="s">
        <v>10</v>
      </c>
      <c r="B73" s="38">
        <v>250</v>
      </c>
      <c r="C73" s="39">
        <v>25</v>
      </c>
      <c r="D73" s="40"/>
      <c r="E73" s="67">
        <v>522.9</v>
      </c>
      <c r="F73" s="68">
        <f>E73*1.6*1.05*'[1]Содержание '!$C$3</f>
        <v>61493.04</v>
      </c>
      <c r="G73" s="39">
        <v>25</v>
      </c>
      <c r="H73" s="40"/>
      <c r="I73" s="67">
        <v>828.9</v>
      </c>
      <c r="J73" s="69">
        <f>I73*1.6*1.05*'[1]Содержание '!$C$3</f>
        <v>97478.640000000014</v>
      </c>
    </row>
    <row r="74" spans="1:10">
      <c r="A74" s="44"/>
      <c r="B74" s="17">
        <v>300</v>
      </c>
      <c r="C74" s="18">
        <v>25</v>
      </c>
      <c r="D74" s="30"/>
      <c r="E74" s="60">
        <v>783.9</v>
      </c>
      <c r="F74" s="61">
        <f>E74*1.6*1.05*'[1]Содержание '!$C$3</f>
        <v>92186.64</v>
      </c>
      <c r="G74" s="18">
        <v>25</v>
      </c>
      <c r="H74" s="30"/>
      <c r="I74" s="60">
        <v>1179.9000000000001</v>
      </c>
      <c r="J74" s="62">
        <f>I74*1.6*1.05*'[1]Содержание '!$C$3</f>
        <v>138756.24000000002</v>
      </c>
    </row>
    <row r="75" spans="1:10">
      <c r="A75" s="44"/>
      <c r="B75" s="17">
        <v>350</v>
      </c>
      <c r="C75" s="18">
        <v>25</v>
      </c>
      <c r="D75" s="30"/>
      <c r="E75" s="60">
        <v>1189.8</v>
      </c>
      <c r="F75" s="61">
        <f>E75*1.6*1.05*'[1]Содержание '!$C$3</f>
        <v>139920.48000000001</v>
      </c>
      <c r="G75" s="18">
        <v>25</v>
      </c>
      <c r="H75" s="30"/>
      <c r="I75" s="60">
        <v>1945.8</v>
      </c>
      <c r="J75" s="62">
        <f>I75*1.6*1.05*'[1]Содержание '!$C$3</f>
        <v>228826.08000000002</v>
      </c>
    </row>
    <row r="76" spans="1:10">
      <c r="A76" s="44"/>
      <c r="B76" s="17">
        <v>400</v>
      </c>
      <c r="C76" s="18">
        <v>25</v>
      </c>
      <c r="D76" s="30"/>
      <c r="E76" s="60">
        <v>1957.5</v>
      </c>
      <c r="F76" s="61">
        <f>E76*1.6*1.05*'[1]Содержание '!$C$3</f>
        <v>230202.00000000003</v>
      </c>
      <c r="G76" s="18">
        <v>25</v>
      </c>
      <c r="H76" s="30"/>
      <c r="I76" s="60">
        <v>3595.5</v>
      </c>
      <c r="J76" s="62">
        <f>I76*1.6*1.05*'[1]Содержание '!$C$3</f>
        <v>422830.80000000005</v>
      </c>
    </row>
    <row r="77" spans="1:10">
      <c r="A77" s="44"/>
      <c r="B77" s="17">
        <v>450</v>
      </c>
      <c r="C77" s="18">
        <v>25</v>
      </c>
      <c r="D77" s="45"/>
      <c r="E77" s="60">
        <v>2547.9</v>
      </c>
      <c r="F77" s="61">
        <f>E77*1.6*1.05*'[1]Содержание '!$C$3</f>
        <v>299633.04000000004</v>
      </c>
      <c r="G77" s="18">
        <v>25</v>
      </c>
      <c r="H77" s="45"/>
      <c r="I77" s="60">
        <v>4167.8999999999996</v>
      </c>
      <c r="J77" s="62">
        <f>I77*1.6*1.05*'[1]Содержание '!$C$3</f>
        <v>490145.04000000004</v>
      </c>
    </row>
    <row r="78" spans="1:10">
      <c r="A78" s="44"/>
      <c r="B78" s="17">
        <v>500</v>
      </c>
      <c r="C78" s="18">
        <v>25</v>
      </c>
      <c r="D78" s="45"/>
      <c r="E78" s="60">
        <v>3700.8</v>
      </c>
      <c r="F78" s="61">
        <f>E78*1.6*1.05*'[1]Содержание '!$C$3</f>
        <v>435214.08000000007</v>
      </c>
      <c r="G78" s="18">
        <v>25</v>
      </c>
      <c r="H78" s="45"/>
      <c r="I78" s="60">
        <v>4870.8</v>
      </c>
      <c r="J78" s="62">
        <f>I78*1.6*1.05*'[1]Содержание '!$C$3</f>
        <v>572806.08000000007</v>
      </c>
    </row>
    <row r="79" spans="1:10">
      <c r="A79" s="44"/>
      <c r="B79" s="17">
        <v>600</v>
      </c>
      <c r="C79" s="18">
        <v>25</v>
      </c>
      <c r="D79" s="45"/>
      <c r="E79" s="60">
        <v>4959.8999999999996</v>
      </c>
      <c r="F79" s="61">
        <f>E79*1.6*1.05*'[1]Содержание '!$C$3</f>
        <v>583284.24</v>
      </c>
      <c r="G79" s="18">
        <v>25</v>
      </c>
      <c r="H79" s="45"/>
      <c r="I79" s="60">
        <v>8919.9</v>
      </c>
      <c r="J79" s="62">
        <f>I79*1.6*1.05*'[1]Содержание '!$C$3</f>
        <v>1048980.24</v>
      </c>
    </row>
    <row r="80" spans="1:10">
      <c r="A80" s="44"/>
      <c r="B80" s="17">
        <v>700</v>
      </c>
      <c r="C80" s="18">
        <v>25</v>
      </c>
      <c r="D80" s="45"/>
      <c r="E80" s="60">
        <v>9063</v>
      </c>
      <c r="F80" s="61">
        <f>E80*1.6*1.05*'[1]Содержание '!$C$3</f>
        <v>1065808.8</v>
      </c>
      <c r="G80" s="18">
        <v>25</v>
      </c>
      <c r="H80" s="45"/>
      <c r="I80" s="60">
        <v>12753</v>
      </c>
      <c r="J80" s="62">
        <f>I80*1.6*1.05*'[1]Содержание '!$C$3</f>
        <v>1499752.8000000003</v>
      </c>
    </row>
    <row r="81" spans="1:10">
      <c r="A81" s="44"/>
      <c r="B81" s="17">
        <v>800</v>
      </c>
      <c r="C81" s="18">
        <v>25</v>
      </c>
      <c r="D81" s="45"/>
      <c r="E81" s="60">
        <v>12915</v>
      </c>
      <c r="F81" s="61">
        <f>E81*1.6*1.05*'[1]Содержание '!$C$3</f>
        <v>1518804</v>
      </c>
      <c r="G81" s="18">
        <v>25</v>
      </c>
      <c r="H81" s="45"/>
      <c r="I81" s="60">
        <v>18675</v>
      </c>
      <c r="J81" s="62">
        <f>I81*1.6*1.05*'[1]Содержание '!$C$3</f>
        <v>2196180</v>
      </c>
    </row>
    <row r="82" spans="1:10">
      <c r="A82" s="44"/>
      <c r="B82" s="17">
        <v>900</v>
      </c>
      <c r="C82" s="18">
        <v>25</v>
      </c>
      <c r="D82" s="45"/>
      <c r="E82" s="60">
        <v>18739.8</v>
      </c>
      <c r="F82" s="61">
        <f>E82*1.6*1.05*'[1]Содержание '!$C$3</f>
        <v>2203800.48</v>
      </c>
      <c r="G82" s="18">
        <v>25</v>
      </c>
      <c r="H82" s="45"/>
      <c r="I82" s="60">
        <v>25939.8</v>
      </c>
      <c r="J82" s="62">
        <f>I82*1.6*1.05*'[1]Содержание '!$C$3</f>
        <v>3050520.48</v>
      </c>
    </row>
    <row r="83" spans="1:10">
      <c r="A83" s="44"/>
      <c r="B83" s="17">
        <v>1000</v>
      </c>
      <c r="C83" s="18">
        <v>25</v>
      </c>
      <c r="D83" s="45"/>
      <c r="E83" s="60">
        <v>26253</v>
      </c>
      <c r="F83" s="61">
        <f>E83*1.6*1.05*'[1]Содержание '!$C$3</f>
        <v>3087352.8000000007</v>
      </c>
      <c r="G83" s="18">
        <v>25</v>
      </c>
      <c r="H83" s="45"/>
      <c r="I83" s="60">
        <v>39573</v>
      </c>
      <c r="J83" s="62">
        <f>I83*1.6*1.05*'[1]Содержание '!$C$3</f>
        <v>4653784.8</v>
      </c>
    </row>
    <row r="84" spans="1:10">
      <c r="A84" s="44"/>
      <c r="B84" s="17">
        <v>1200</v>
      </c>
      <c r="C84" s="18">
        <v>25</v>
      </c>
      <c r="D84" s="45"/>
      <c r="E84" s="60">
        <v>37485</v>
      </c>
      <c r="F84" s="61">
        <f>E84*1.6*1.05*'[1]Содержание '!$C$3</f>
        <v>4408236</v>
      </c>
      <c r="G84" s="18">
        <v>25</v>
      </c>
      <c r="H84" s="45"/>
      <c r="I84" s="60">
        <v>46485</v>
      </c>
      <c r="J84" s="62">
        <f>I84*1.6*1.05*'[1]Содержание '!$C$3</f>
        <v>5466636</v>
      </c>
    </row>
    <row r="85" spans="1:10" ht="15.75" thickBot="1">
      <c r="A85" s="46"/>
      <c r="B85" s="47">
        <v>1400</v>
      </c>
      <c r="C85" s="48">
        <v>25</v>
      </c>
      <c r="D85" s="49"/>
      <c r="E85" s="70">
        <v>74079</v>
      </c>
      <c r="F85" s="71">
        <f>E85*1.6*1.05*'[1]Содержание '!$C$3</f>
        <v>8711690.4000000004</v>
      </c>
      <c r="G85" s="48">
        <v>25</v>
      </c>
      <c r="H85" s="49"/>
      <c r="I85" s="70">
        <v>92079</v>
      </c>
      <c r="J85" s="72">
        <f>I85*1.6*1.05*'[1]Содержание '!$C$3</f>
        <v>10828490.4</v>
      </c>
    </row>
  </sheetData>
  <mergeCells count="13">
    <mergeCell ref="A30:J30"/>
    <mergeCell ref="A31:A43"/>
    <mergeCell ref="A44:A57"/>
    <mergeCell ref="A58:J58"/>
    <mergeCell ref="A59:A72"/>
    <mergeCell ref="A73:A85"/>
    <mergeCell ref="A1:M1"/>
    <mergeCell ref="B2:F2"/>
    <mergeCell ref="G2:J2"/>
    <mergeCell ref="K2:M3"/>
    <mergeCell ref="A3:A15"/>
    <mergeCell ref="K4:M29"/>
    <mergeCell ref="A16:A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2019-06-03T08:43:08Z</dcterms:created>
  <dcterms:modified xsi:type="dcterms:W3CDTF">2019-06-03T08:50:47Z</dcterms:modified>
</cp:coreProperties>
</file>